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ИСК D\Флешка\НПА\2023\Май\"/>
    </mc:Choice>
  </mc:AlternateContent>
  <xr:revisionPtr revIDLastSave="0" documentId="8_{2572F96C-355B-4844-88A2-7FD81D292F66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3" sheetId="10" r:id="rId1"/>
    <sheet name="5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2" i="12" l="1"/>
  <c r="G181" i="12" s="1"/>
  <c r="G180" i="12" s="1"/>
  <c r="G179" i="12" s="1"/>
  <c r="F182" i="12"/>
  <c r="F181" i="12"/>
  <c r="F180" i="12" s="1"/>
  <c r="F179" i="12" s="1"/>
  <c r="G177" i="12"/>
  <c r="G174" i="12" s="1"/>
  <c r="F177" i="12"/>
  <c r="F174" i="12" s="1"/>
  <c r="G175" i="12"/>
  <c r="F175" i="12"/>
  <c r="G172" i="12"/>
  <c r="F172" i="12"/>
  <c r="F171" i="12" s="1"/>
  <c r="F170" i="12" s="1"/>
  <c r="F169" i="12" s="1"/>
  <c r="G171" i="12"/>
  <c r="G170" i="12" s="1"/>
  <c r="G169" i="12" s="1"/>
  <c r="G167" i="12"/>
  <c r="F167" i="12"/>
  <c r="G166" i="12"/>
  <c r="G165" i="12" s="1"/>
  <c r="F166" i="12"/>
  <c r="F165" i="12"/>
  <c r="G129" i="12"/>
  <c r="F129" i="12"/>
  <c r="F120" i="12" s="1"/>
  <c r="G127" i="12"/>
  <c r="F127" i="12"/>
  <c r="G125" i="12"/>
  <c r="F125" i="12"/>
  <c r="G121" i="12"/>
  <c r="F121" i="12"/>
  <c r="G120" i="12"/>
  <c r="G117" i="12"/>
  <c r="F117" i="12"/>
  <c r="G114" i="12"/>
  <c r="F114" i="12"/>
  <c r="G113" i="12"/>
  <c r="G109" i="12" s="1"/>
  <c r="F113" i="12"/>
  <c r="F109" i="12" s="1"/>
  <c r="G110" i="12"/>
  <c r="F110" i="12"/>
  <c r="G107" i="12"/>
  <c r="F107" i="12"/>
  <c r="G105" i="12"/>
  <c r="F105" i="12"/>
  <c r="F101" i="12" s="1"/>
  <c r="G102" i="12"/>
  <c r="G101" i="12" s="1"/>
  <c r="F102" i="12"/>
  <c r="G97" i="12"/>
  <c r="G96" i="12" s="1"/>
  <c r="G91" i="12" s="1"/>
  <c r="F97" i="12"/>
  <c r="F96" i="12" s="1"/>
  <c r="G92" i="12"/>
  <c r="F92" i="12"/>
  <c r="G86" i="12"/>
  <c r="G85" i="12" s="1"/>
  <c r="F86" i="12"/>
  <c r="F80" i="12" s="1"/>
  <c r="F85" i="12"/>
  <c r="G82" i="12"/>
  <c r="G81" i="12" s="1"/>
  <c r="F82" i="12"/>
  <c r="F81" i="12" s="1"/>
  <c r="G77" i="12"/>
  <c r="F77" i="12"/>
  <c r="G74" i="12"/>
  <c r="F74" i="12"/>
  <c r="G73" i="12"/>
  <c r="G72" i="12" s="1"/>
  <c r="F73" i="12"/>
  <c r="F72" i="12" s="1"/>
  <c r="G69" i="12"/>
  <c r="G68" i="12" s="1"/>
  <c r="F69" i="12"/>
  <c r="F68" i="12"/>
  <c r="G65" i="12"/>
  <c r="G64" i="12" s="1"/>
  <c r="F65" i="12"/>
  <c r="F64" i="12"/>
  <c r="F63" i="12"/>
  <c r="F62" i="12" s="1"/>
  <c r="G60" i="12"/>
  <c r="F60" i="12"/>
  <c r="G57" i="12"/>
  <c r="F57" i="12"/>
  <c r="F56" i="12" s="1"/>
  <c r="F55" i="12" s="1"/>
  <c r="G56" i="12"/>
  <c r="G55" i="12" s="1"/>
  <c r="G53" i="12"/>
  <c r="G52" i="12" s="1"/>
  <c r="G51" i="12" s="1"/>
  <c r="F53" i="12"/>
  <c r="F52" i="12" s="1"/>
  <c r="F51" i="12" s="1"/>
  <c r="G47" i="12"/>
  <c r="G45" i="12" s="1"/>
  <c r="G44" i="12" s="1"/>
  <c r="F47" i="12"/>
  <c r="F46" i="12" s="1"/>
  <c r="G46" i="12"/>
  <c r="G42" i="12"/>
  <c r="F42" i="12"/>
  <c r="G40" i="12"/>
  <c r="G39" i="12" s="1"/>
  <c r="F40" i="12"/>
  <c r="F39" i="12"/>
  <c r="G36" i="12"/>
  <c r="F36" i="12"/>
  <c r="G34" i="12"/>
  <c r="F34" i="12"/>
  <c r="G33" i="12"/>
  <c r="G32" i="12" s="1"/>
  <c r="F33" i="12"/>
  <c r="F32" i="12" s="1"/>
  <c r="G30" i="12"/>
  <c r="G29" i="12" s="1"/>
  <c r="G28" i="12" s="1"/>
  <c r="F30" i="12"/>
  <c r="F29" i="12"/>
  <c r="F28" i="12" s="1"/>
  <c r="G26" i="12"/>
  <c r="F26" i="12"/>
  <c r="G25" i="12"/>
  <c r="G24" i="12" s="1"/>
  <c r="F25" i="12"/>
  <c r="F24" i="12" s="1"/>
  <c r="G20" i="12"/>
  <c r="F20" i="12"/>
  <c r="G13" i="12"/>
  <c r="F13" i="12"/>
  <c r="F12" i="12" s="1"/>
  <c r="G12" i="12"/>
  <c r="G9" i="12"/>
  <c r="F9" i="12"/>
  <c r="G8" i="12"/>
  <c r="G7" i="12" s="1"/>
  <c r="G6" i="12" s="1"/>
  <c r="F8" i="12"/>
  <c r="F7" i="12" s="1"/>
  <c r="F91" i="12" l="1"/>
  <c r="F79" i="12" s="1"/>
  <c r="G63" i="12"/>
  <c r="G62" i="12" s="1"/>
  <c r="G184" i="12" s="1"/>
  <c r="F6" i="12"/>
  <c r="F45" i="12"/>
  <c r="F44" i="12" s="1"/>
  <c r="G80" i="12"/>
  <c r="G79" i="12" s="1"/>
  <c r="G182" i="10"/>
  <c r="F182" i="10"/>
  <c r="F181" i="10" s="1"/>
  <c r="F180" i="10" s="1"/>
  <c r="F179" i="10" s="1"/>
  <c r="G181" i="10"/>
  <c r="G180" i="10" s="1"/>
  <c r="G179" i="10" s="1"/>
  <c r="G177" i="10"/>
  <c r="F177" i="10"/>
  <c r="G175" i="10"/>
  <c r="F175" i="10"/>
  <c r="F174" i="10"/>
  <c r="G172" i="10"/>
  <c r="F172" i="10"/>
  <c r="G171" i="10"/>
  <c r="F171" i="10"/>
  <c r="F170" i="10" s="1"/>
  <c r="F169" i="10" s="1"/>
  <c r="G170" i="10"/>
  <c r="G169" i="10"/>
  <c r="G167" i="10"/>
  <c r="G166" i="10" s="1"/>
  <c r="G165" i="10" s="1"/>
  <c r="F167" i="10"/>
  <c r="F166" i="10"/>
  <c r="F165" i="10"/>
  <c r="G129" i="10"/>
  <c r="F129" i="10"/>
  <c r="G127" i="10"/>
  <c r="F127" i="10"/>
  <c r="G125" i="10"/>
  <c r="F125" i="10"/>
  <c r="G121" i="10"/>
  <c r="F121" i="10"/>
  <c r="G117" i="10"/>
  <c r="F117" i="10"/>
  <c r="G114" i="10"/>
  <c r="F114" i="10"/>
  <c r="G113" i="10"/>
  <c r="F113" i="10"/>
  <c r="G110" i="10"/>
  <c r="F110" i="10"/>
  <c r="G107" i="10"/>
  <c r="F107" i="10"/>
  <c r="G105" i="10"/>
  <c r="F105" i="10"/>
  <c r="G102" i="10"/>
  <c r="F102" i="10"/>
  <c r="F101" i="10" s="1"/>
  <c r="G101" i="10"/>
  <c r="G97" i="10"/>
  <c r="G96" i="10" s="1"/>
  <c r="G91" i="10" s="1"/>
  <c r="F97" i="10"/>
  <c r="F96" i="10" s="1"/>
  <c r="F91" i="10" s="1"/>
  <c r="G92" i="10"/>
  <c r="F92" i="10"/>
  <c r="G86" i="10"/>
  <c r="F86" i="10"/>
  <c r="G85" i="10"/>
  <c r="G82" i="10"/>
  <c r="G81" i="10" s="1"/>
  <c r="F82" i="10"/>
  <c r="F81" i="10" s="1"/>
  <c r="G77" i="10"/>
  <c r="F77" i="10"/>
  <c r="G74" i="10"/>
  <c r="G73" i="10" s="1"/>
  <c r="G72" i="10" s="1"/>
  <c r="F74" i="10"/>
  <c r="F73" i="10" s="1"/>
  <c r="F72" i="10" s="1"/>
  <c r="G69" i="10"/>
  <c r="G68" i="10" s="1"/>
  <c r="F69" i="10"/>
  <c r="F68" i="10"/>
  <c r="G65" i="10"/>
  <c r="G64" i="10" s="1"/>
  <c r="F65" i="10"/>
  <c r="F64" i="10" s="1"/>
  <c r="G60" i="10"/>
  <c r="F60" i="10"/>
  <c r="G57" i="10"/>
  <c r="F57" i="10"/>
  <c r="G56" i="10"/>
  <c r="F56" i="10"/>
  <c r="F55" i="10" s="1"/>
  <c r="G55" i="10"/>
  <c r="G53" i="10"/>
  <c r="G52" i="10" s="1"/>
  <c r="G51" i="10" s="1"/>
  <c r="F53" i="10"/>
  <c r="F52" i="10" s="1"/>
  <c r="F51" i="10" s="1"/>
  <c r="G47" i="10"/>
  <c r="G46" i="10" s="1"/>
  <c r="F47" i="10"/>
  <c r="F45" i="10" s="1"/>
  <c r="F44" i="10" s="1"/>
  <c r="G42" i="10"/>
  <c r="F42" i="10"/>
  <c r="G40" i="10"/>
  <c r="F40" i="10"/>
  <c r="G39" i="10"/>
  <c r="F39" i="10"/>
  <c r="G36" i="10"/>
  <c r="F36" i="10"/>
  <c r="G34" i="10"/>
  <c r="G33" i="10" s="1"/>
  <c r="G32" i="10" s="1"/>
  <c r="F34" i="10"/>
  <c r="F33" i="10" s="1"/>
  <c r="F32" i="10" s="1"/>
  <c r="G30" i="10"/>
  <c r="F30" i="10"/>
  <c r="G29" i="10"/>
  <c r="F29" i="10"/>
  <c r="G28" i="10"/>
  <c r="F28" i="10"/>
  <c r="G26" i="10"/>
  <c r="F26" i="10"/>
  <c r="F25" i="10" s="1"/>
  <c r="F24" i="10" s="1"/>
  <c r="G25" i="10"/>
  <c r="G24" i="10" s="1"/>
  <c r="G20" i="10"/>
  <c r="F20" i="10"/>
  <c r="G13" i="10"/>
  <c r="F13" i="10"/>
  <c r="G9" i="10"/>
  <c r="G8" i="10" s="1"/>
  <c r="G7" i="10" s="1"/>
  <c r="F9" i="10"/>
  <c r="F8" i="10" s="1"/>
  <c r="F7" i="10" s="1"/>
  <c r="F184" i="12" l="1"/>
  <c r="G174" i="10"/>
  <c r="F120" i="10"/>
  <c r="F109" i="10" s="1"/>
  <c r="F79" i="10" s="1"/>
  <c r="G120" i="10"/>
  <c r="G109" i="10" s="1"/>
  <c r="G80" i="10"/>
  <c r="F80" i="10"/>
  <c r="G63" i="10"/>
  <c r="G62" i="10" s="1"/>
  <c r="G45" i="10"/>
  <c r="G44" i="10" s="1"/>
  <c r="F46" i="10"/>
  <c r="G12" i="10"/>
  <c r="F63" i="10"/>
  <c r="F62" i="10" s="1"/>
  <c r="F85" i="10"/>
  <c r="G6" i="10"/>
  <c r="F12" i="10"/>
  <c r="F6" i="10" s="1"/>
  <c r="G79" i="10" l="1"/>
  <c r="G184" i="10" s="1"/>
  <c r="F184" i="10"/>
</calcChain>
</file>

<file path=xl/sharedStrings.xml><?xml version="1.0" encoding="utf-8"?>
<sst xmlns="http://schemas.openxmlformats.org/spreadsheetml/2006/main" count="1454" uniqueCount="194">
  <si>
    <t>Наименование</t>
  </si>
  <si>
    <t>Код функциональной классификации</t>
  </si>
  <si>
    <t>ВСЕГО</t>
  </si>
  <si>
    <t>Общегосударственные вопросы</t>
  </si>
  <si>
    <t>раздел</t>
  </si>
  <si>
    <t>целевая статья</t>
  </si>
  <si>
    <t>вид расходов</t>
  </si>
  <si>
    <t>01</t>
  </si>
  <si>
    <t>00</t>
  </si>
  <si>
    <t>Функционирование высшего должностного лица субъекта Российиской Федерации и муниципального образования</t>
  </si>
  <si>
    <t>02</t>
  </si>
  <si>
    <t>Глава муниципального образования</t>
  </si>
  <si>
    <t>03</t>
  </si>
  <si>
    <t xml:space="preserve">01 </t>
  </si>
  <si>
    <t>04</t>
  </si>
  <si>
    <t>05</t>
  </si>
  <si>
    <t>Другие общегосударственные вопросы</t>
  </si>
  <si>
    <t>Национальная экономика</t>
  </si>
  <si>
    <t>08</t>
  </si>
  <si>
    <t>Образование</t>
  </si>
  <si>
    <t>Дошкольное образование</t>
  </si>
  <si>
    <t>07</t>
  </si>
  <si>
    <t>Общее образование</t>
  </si>
  <si>
    <t>09</t>
  </si>
  <si>
    <t>Физическая культура и спорт</t>
  </si>
  <si>
    <t>10</t>
  </si>
  <si>
    <t>11</t>
  </si>
  <si>
    <t>Жилищно-коммунальное хозяйство</t>
  </si>
  <si>
    <t>Осуществление первичного воинского учета на территориях, где отсутствуют военные комиссариаты</t>
  </si>
  <si>
    <t>Здравоохранение</t>
  </si>
  <si>
    <t>13</t>
  </si>
  <si>
    <t>Национальная оборона</t>
  </si>
  <si>
    <t>Мобилизационная и вневойсковая подготовка</t>
  </si>
  <si>
    <t>Массовый спорт</t>
  </si>
  <si>
    <t xml:space="preserve">04 </t>
  </si>
  <si>
    <t>Жилищное хозяйство</t>
  </si>
  <si>
    <t>Резервные фонды исполнительных огранов местного самоуправления</t>
  </si>
  <si>
    <t>Дорожное хозяйство (дорожные фонды)</t>
  </si>
  <si>
    <t>Культура и кинематография</t>
  </si>
  <si>
    <t>121</t>
  </si>
  <si>
    <t>Фонд оплаты труда государственных (муниципальных) органов и взносы по обязательному социальному страхованию</t>
  </si>
  <si>
    <t>244</t>
  </si>
  <si>
    <t>Прочая закупка товаров, работ и услуг для обеспечения государственных (муниципальных) нужд</t>
  </si>
  <si>
    <t>851</t>
  </si>
  <si>
    <t>подраздел</t>
  </si>
  <si>
    <t>852</t>
  </si>
  <si>
    <t>Уплата налога на имущество организаций и земельного налога</t>
  </si>
  <si>
    <t>Уплата прочих налогов, сборов и иных платежей</t>
  </si>
  <si>
    <t>243</t>
  </si>
  <si>
    <t>Закупка товаров, работ, услуг в целях капитального ремонта государственного (муниципального) имущества</t>
  </si>
  <si>
    <t>Благоустройство</t>
  </si>
  <si>
    <t>Уличное освещение</t>
  </si>
  <si>
    <t>Обеспечение пожарной безопасности</t>
  </si>
  <si>
    <t>Обеспечение проведения выборов и референдумов</t>
  </si>
  <si>
    <t>Коммунальное хозяйство</t>
  </si>
  <si>
    <t>Другие вопросы в области жилищно-коммунального хозяйства</t>
  </si>
  <si>
    <t>242</t>
  </si>
  <si>
    <t>540</t>
  </si>
  <si>
    <t>414</t>
  </si>
  <si>
    <t>12</t>
  </si>
  <si>
    <t>Другие  вопросы в области национальной  экономики</t>
  </si>
  <si>
    <t>Мероприятия по землеустройству и землепользованию</t>
  </si>
  <si>
    <t>Реализация переданных полномочий муниципального района на осуществление мер по противодействию коррупции в границах поселений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</si>
  <si>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</si>
  <si>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</si>
  <si>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Реализация переданных полномочий муниципального района на организацию в границах поселения электро-,тепло-,газо-, и водоснабжения населения,водоотведения,снабжения населения топливом в пределах полномочий,установленных законодательством Российской Федерации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</si>
  <si>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</si>
  <si>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</si>
  <si>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Расходы общегосударственного характера</t>
  </si>
  <si>
    <t>Финансовое обеспечение выполнения функций государственной власти</t>
  </si>
  <si>
    <t>Озеленение</t>
  </si>
  <si>
    <t>Финансовое обеспечение выполнения функций государственными органами</t>
  </si>
  <si>
    <t>Уплата налога на имущество организаций, земельного и транспортного налогов</t>
  </si>
  <si>
    <t>Иные межбюджетные трансферты местным бюджетам</t>
  </si>
  <si>
    <t>Субвенции местным бюджетам для финансового обеспечения расходных обязательств муниципальных образований, возникающих при выполнении государственных полномочий Российской Федерации, субъектов Российской Федерации, переданных для осуществления органам местного самоуправления в установленном порядке</t>
  </si>
  <si>
    <t>Иные расходы на реализацию отраслевых мероприятий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</si>
  <si>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</si>
  <si>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Иные межбюджетные трансферты</t>
  </si>
  <si>
    <t>99 0 04 00000</t>
  </si>
  <si>
    <t>99 0 04 20400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</si>
  <si>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</si>
  <si>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99 0 07 00000</t>
  </si>
  <si>
    <t>99 0 04 07570</t>
  </si>
  <si>
    <t>870</t>
  </si>
  <si>
    <t>Резервные средства</t>
  </si>
  <si>
    <t>Резервные фонды</t>
  </si>
  <si>
    <t>Обеспечение первичных мер пожарной безопасности в части создания условий для организации добровольной пожарной охраны</t>
  </si>
  <si>
    <t>Национальная безопасность и правоохранительная деятельность</t>
  </si>
  <si>
    <t>Защита населения  и территории от последствий чрезвычайных  ситуаций природного  и техногенного характера , гражданская оборона</t>
  </si>
  <si>
    <t>Проведение противоаварийных и противопожарных мероприятий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</si>
  <si>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</si>
  <si>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99 0 03 11400</t>
  </si>
  <si>
    <t>99 0 03 11500</t>
  </si>
  <si>
    <t>Капитальные вложения в объекты муниципальной собственности</t>
  </si>
  <si>
    <t>Строительство газопроводов и газовых сетей</t>
  </si>
  <si>
    <t>Строительство объектов коммунальной инфраструктуры</t>
  </si>
  <si>
    <t>99 0 09 00000</t>
  </si>
  <si>
    <t>99 0 09 00040</t>
  </si>
  <si>
    <t>99 0 09 00020</t>
  </si>
  <si>
    <t>99 0 07 41600</t>
  </si>
  <si>
    <t>Мероприятия, реализуемые органами исполнительной власти</t>
  </si>
  <si>
    <t>99 0 89 04030</t>
  </si>
  <si>
    <t>Оценка недвижимости, признание прав и регулирование отношений по государственной и муниципальной собственности</t>
  </si>
  <si>
    <t>99 0 04 82250</t>
  </si>
  <si>
    <t>Организация и проведение мероприятий с детьми и молодежью</t>
  </si>
  <si>
    <t xml:space="preserve"> Прочая закупка товаров, работ и услуг для обеспечения государственных (муниципальных) нужд </t>
  </si>
  <si>
    <t>Молодежная политика и оздоровление детей</t>
  </si>
  <si>
    <t>Другие вопросы в области культуры, кинематографии</t>
  </si>
  <si>
    <t>Премии и гранты</t>
  </si>
  <si>
    <t>Премии,стипендии и иные поощрения в сельском поселении</t>
  </si>
  <si>
    <t>99 0 04 29350</t>
  </si>
  <si>
    <t>350</t>
  </si>
  <si>
    <t>Другие вопросы в области здравоохранения</t>
  </si>
  <si>
    <t>Организация и проведение мероприятий в сфере физической культуры и спорта</t>
  </si>
  <si>
    <t>99 0 07 60330</t>
  </si>
  <si>
    <t>Прочие мероприятия в области жилищного хозяйства</t>
  </si>
  <si>
    <t>99 0 07 03530</t>
  </si>
  <si>
    <t>99 0 07 60340</t>
  </si>
  <si>
    <t>Организация и содержание мест захоронения</t>
  </si>
  <si>
    <t>Прочие мероприятия по благоустройству поселения</t>
  </si>
  <si>
    <t xml:space="preserve">Бюджетные инвестиции в объекты капитального строительства государственной (муниципальной) собственности </t>
  </si>
  <si>
    <t>Другие вопросы в области образования</t>
  </si>
  <si>
    <r>
      <t xml:space="preserve">Центральный аппарат </t>
    </r>
    <r>
      <rPr>
        <i/>
        <sz val="8"/>
        <rFont val="Times New Roman"/>
        <family val="1"/>
        <charset val="204"/>
      </rPr>
      <t>(местный бюджет)</t>
    </r>
  </si>
  <si>
    <r>
      <rPr>
        <b/>
        <sz val="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Прочая закупка товаров, работ и услуг для обеспечения государственных (муниципальных) нужд</t>
    </r>
  </si>
  <si>
    <t xml:space="preserve">Реализация иных государственных функций в области социальной политики </t>
  </si>
  <si>
    <t>99 0 06 00000</t>
  </si>
  <si>
    <t>99 0 07 01020</t>
  </si>
  <si>
    <t>Капитальный ремонт,ремонт,содержание и обслуживание газовых сетей</t>
  </si>
  <si>
    <t>99 0 03 11700</t>
  </si>
  <si>
    <t>Закупка товаров, работ, услуг в сфере информационно-коммуникационных услуг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</si>
  <si>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</si>
  <si>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(муниципальных)органов </t>
  </si>
  <si>
    <t>09 0 07 41600</t>
  </si>
  <si>
    <t>853</t>
  </si>
  <si>
    <t>Выплаты пенсии за выслугу лет лицам,замещавшим должности муниципальной службы и ежемесячные доплаты к трудовой пенсии лицам,осуществлявшим полномочия депутата ,выборного лица органа местного самоуправления на постоянной основе</t>
  </si>
  <si>
    <t>Пособия, компенсации и иные социальные выплаты гражданам, кроме публичных нормативных обязательств</t>
  </si>
  <si>
    <t>Иные субсидии юридическим лицам (кроме некоммерческих организаций) индивидуальным предпринимателям , физическим лицам, производителям товаров,работ и услуг</t>
  </si>
  <si>
    <t>Уплата иных платежей</t>
  </si>
  <si>
    <t>Реализация приоритетного проекта"Формирование комфортной городской среды"</t>
  </si>
  <si>
    <t>880</t>
  </si>
  <si>
    <t>Специальные расходы</t>
  </si>
  <si>
    <t>99 0 07 60320</t>
  </si>
  <si>
    <t>Ликвидация несанкционированных свалок</t>
  </si>
  <si>
    <t>Софинансирование.Реализация приоритетного проекта"Формирование комфортной городской среды"</t>
  </si>
  <si>
    <t>99 0 01 00050</t>
  </si>
  <si>
    <t>99 0 01 L5550</t>
  </si>
  <si>
    <t>99 0 07 L5550</t>
  </si>
  <si>
    <t>99 0 07 S0050</t>
  </si>
  <si>
    <t>000</t>
  </si>
  <si>
    <t>99 0 09 00050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</si>
  <si>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 (модернизация, капитальный ремонт объектов коммунального хозяйства)</t>
  </si>
  <si>
    <t>Модернизация,реконструкция, кап.ремонт и строительство котельных, систем водоснабжения</t>
  </si>
  <si>
    <t>Иные межбюджетные трансферты местным бюджетам на выплату денежного вознаграждения победителям конкурса на звание "Самое благоустроенное городское (сельское) поселение Челябинской области"</t>
  </si>
  <si>
    <t>831</t>
  </si>
  <si>
    <t>99 0 04 02004</t>
  </si>
  <si>
    <t>Проведение выборов депутатов муниципального образования</t>
  </si>
  <si>
    <t>Исполнение судебных актов Российской Федерации и мировых соглашений по возмещению причиненного вреда</t>
  </si>
  <si>
    <t>06</t>
  </si>
  <si>
    <t>Другие вопросы в области окружающей среды</t>
  </si>
  <si>
    <t>99 0 G2 43120</t>
  </si>
  <si>
    <t>Выплата единовременного социального пособия гражданм, находящихся в трудной жизненной ситуации</t>
  </si>
  <si>
    <t>99 0 07 45010</t>
  </si>
  <si>
    <t>99 0 00 00000</t>
  </si>
  <si>
    <t>99 0 00 20300</t>
  </si>
  <si>
    <t>99 0 00 20400</t>
  </si>
  <si>
    <t>99 0 00 00030</t>
  </si>
  <si>
    <t>99 0 00 11700</t>
  </si>
  <si>
    <t>99 0 00 51180</t>
  </si>
  <si>
    <t>99 0 00 24600</t>
  </si>
  <si>
    <t>99 0 00 24000</t>
  </si>
  <si>
    <t>99 0 00 11200</t>
  </si>
  <si>
    <t>99 0 00 60020</t>
  </si>
  <si>
    <t>99 0 00 04030</t>
  </si>
  <si>
    <t>99 0 00 11300</t>
  </si>
  <si>
    <t>99 0 00 11100</t>
  </si>
  <si>
    <t>99 0 00 04060</t>
  </si>
  <si>
    <t>99 0 00 11400</t>
  </si>
  <si>
    <t>99 0 00 11500</t>
  </si>
  <si>
    <t>99 0 00 60310</t>
  </si>
  <si>
    <t>99 0 00 60350</t>
  </si>
  <si>
    <t>99 0 00 41600</t>
  </si>
  <si>
    <t>99 0 00 12750</t>
  </si>
  <si>
    <t>99 0 00 63550</t>
  </si>
  <si>
    <t>99 0 00 71050</t>
  </si>
  <si>
    <t>312</t>
  </si>
  <si>
    <t>Распределение бюджетных ассигнований бюджета Саргазинского сельского поселения  по разделам, подразделам, целевым статьям, группам и подгруппам видов расходов классификации расходов бюджета на 2022 год</t>
  </si>
  <si>
    <t>Ведомственная структура расходов бюджета Саргазинского сельского поселения на плановый период 2022 года</t>
  </si>
  <si>
    <t>План на 2022г, руб.</t>
  </si>
  <si>
    <t>247</t>
  </si>
  <si>
    <t>Закупка энергетических ресурсов</t>
  </si>
  <si>
    <t>Исполнено за  2022г, руб.</t>
  </si>
  <si>
    <t>Исполнено за 2022г, руб.</t>
  </si>
  <si>
    <t xml:space="preserve">Приложение № 2                                                                                                                 к решению Совета депутатов Саргазинского сельского поселения от 26.04.2023г. №131 "Об исполнении бюджета  Саргазинского сельского поселения за 4-й квартал 2022 года."                                                                                  </t>
  </si>
  <si>
    <t xml:space="preserve">Приложение № 1                                                                                                                  к решению Совета депутатов Саргазинского сельского поселения от 26.04.2023 г. №131 "Об исполнении бюджета  Саргазинского сельского поселения за 4-й квартал 2022 года."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</si>
</sst>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sz val="10"/>
      <color rgb="FFFF0000"/>
      <name val="Arial Cyr"/>
      <charset val="204"/>
    </font>
    <font>
      <sz val="10"/>
      <color rgb="FF00B0F0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95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vertical="center"/>
    </xf>
    <xf numFmtId="0" fontId="1" fillId="0" borderId="0" xfId="0" applyFont="1" applyAlignment="1">
      <alignment horizontal="center"/>
    </xf>
    <xf numFmtId="0" fontId="3" fillId="0" borderId="0" xfId="0" applyFont="1" applyBorder="1"/>
    <xf numFmtId="4" fontId="0" fillId="0" borderId="0" xfId="0" applyNumberForma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0" fontId="4" fillId="0" borderId="0" xfId="0" applyFont="1" applyBorder="1" applyAlignment="1">
      <alignment horizontal="right"/>
    </xf>
    <xf numFmtId="4" fontId="0" fillId="0" borderId="0" xfId="0" applyNumberFormat="1" applyBorder="1"/>
    <xf numFmtId="4" fontId="5" fillId="0" borderId="0" xfId="0" applyNumberFormat="1" applyFont="1"/>
    <xf numFmtId="4" fontId="6" fillId="0" borderId="0" xfId="0" applyNumberFormat="1" applyFont="1" applyBorder="1" applyAlignment="1">
      <alignment vertical="center"/>
    </xf>
    <xf numFmtId="0" fontId="2" fillId="0" borderId="0" xfId="0" applyFont="1"/>
    <xf numFmtId="0" fontId="1" fillId="0" borderId="0" xfId="0" applyFont="1" applyFill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5" borderId="0" xfId="0" applyFill="1"/>
    <xf numFmtId="0" fontId="9" fillId="0" borderId="1" xfId="0" applyFont="1" applyBorder="1" applyAlignment="1">
      <alignment horizontal="center" vertical="center" textRotation="90"/>
    </xf>
    <xf numFmtId="0" fontId="9" fillId="0" borderId="1" xfId="0" applyFont="1" applyBorder="1" applyAlignment="1">
      <alignment horizontal="center" vertical="center" textRotation="90" wrapText="1"/>
    </xf>
    <xf numFmtId="49" fontId="10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0" fontId="13" fillId="0" borderId="1" xfId="1" applyFont="1" applyBorder="1" applyAlignment="1">
      <alignment vertical="center" wrapText="1"/>
    </xf>
    <xf numFmtId="4" fontId="15" fillId="0" borderId="1" xfId="0" applyNumberFormat="1" applyFont="1" applyFill="1" applyBorder="1" applyAlignment="1">
      <alignment horizontal="center" vertical="center"/>
    </xf>
    <xf numFmtId="0" fontId="12" fillId="0" borderId="1" xfId="1" applyFont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 applyProtection="1">
      <alignment vertical="center" wrapText="1"/>
      <protection locked="0"/>
    </xf>
    <xf numFmtId="49" fontId="9" fillId="0" borderId="1" xfId="0" applyNumberFormat="1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49" fontId="11" fillId="5" borderId="1" xfId="0" applyNumberFormat="1" applyFont="1" applyFill="1" applyBorder="1" applyAlignment="1">
      <alignment horizontal="center" vertical="center"/>
    </xf>
    <xf numFmtId="2" fontId="10" fillId="5" borderId="1" xfId="0" applyNumberFormat="1" applyFont="1" applyFill="1" applyBorder="1" applyAlignment="1" applyProtection="1">
      <alignment vertical="center" wrapText="1"/>
      <protection locked="0"/>
    </xf>
    <xf numFmtId="49" fontId="10" fillId="5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vertical="center" wrapText="1"/>
    </xf>
    <xf numFmtId="0" fontId="12" fillId="5" borderId="1" xfId="1" applyFont="1" applyFill="1" applyBorder="1" applyAlignment="1">
      <alignment vertical="center" wrapText="1"/>
    </xf>
    <xf numFmtId="0" fontId="14" fillId="5" borderId="1" xfId="0" applyFont="1" applyFill="1" applyBorder="1" applyAlignment="1">
      <alignment vertical="center" wrapText="1"/>
    </xf>
    <xf numFmtId="0" fontId="13" fillId="5" borderId="1" xfId="1" applyFont="1" applyFill="1" applyBorder="1" applyAlignment="1">
      <alignment vertical="center" wrapText="1"/>
    </xf>
    <xf numFmtId="0" fontId="10" fillId="5" borderId="1" xfId="1" applyFont="1" applyFill="1" applyBorder="1" applyAlignment="1">
      <alignment vertical="center" wrapText="1"/>
    </xf>
    <xf numFmtId="49" fontId="14" fillId="5" borderId="1" xfId="0" applyNumberFormat="1" applyFont="1" applyFill="1" applyBorder="1" applyAlignment="1" applyProtection="1">
      <alignment vertical="center" wrapText="1"/>
      <protection locked="0"/>
    </xf>
    <xf numFmtId="49" fontId="9" fillId="5" borderId="1" xfId="0" applyNumberFormat="1" applyFont="1" applyFill="1" applyBorder="1" applyAlignment="1" applyProtection="1">
      <alignment vertical="center" wrapText="1"/>
      <protection locked="0"/>
    </xf>
    <xf numFmtId="49" fontId="9" fillId="5" borderId="1" xfId="0" applyNumberFormat="1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vertical="center"/>
    </xf>
    <xf numFmtId="0" fontId="10" fillId="5" borderId="1" xfId="0" applyFont="1" applyFill="1" applyBorder="1" applyAlignment="1">
      <alignment horizontal="center" wrapText="1"/>
    </xf>
    <xf numFmtId="4" fontId="14" fillId="5" borderId="1" xfId="0" applyNumberFormat="1" applyFont="1" applyFill="1" applyBorder="1" applyAlignment="1">
      <alignment horizontal="center" vertical="center"/>
    </xf>
    <xf numFmtId="4" fontId="11" fillId="5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49" fontId="9" fillId="5" borderId="1" xfId="0" applyNumberFormat="1" applyFont="1" applyFill="1" applyBorder="1" applyAlignment="1">
      <alignment horizontal="left" vertical="center" wrapText="1"/>
    </xf>
    <xf numFmtId="49" fontId="10" fillId="5" borderId="1" xfId="0" applyNumberFormat="1" applyFont="1" applyFill="1" applyBorder="1" applyAlignment="1" applyProtection="1">
      <alignment vertical="center" wrapText="1"/>
      <protection locked="0"/>
    </xf>
    <xf numFmtId="49" fontId="10" fillId="5" borderId="1" xfId="0" applyNumberFormat="1" applyFont="1" applyFill="1" applyBorder="1" applyAlignment="1">
      <alignment vertical="center" wrapText="1"/>
    </xf>
    <xf numFmtId="0" fontId="9" fillId="5" borderId="1" xfId="0" applyNumberFormat="1" applyFont="1" applyFill="1" applyBorder="1" applyAlignment="1">
      <alignment vertical="center" wrapText="1"/>
    </xf>
    <xf numFmtId="4" fontId="10" fillId="4" borderId="1" xfId="0" applyNumberFormat="1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/>
    </xf>
    <xf numFmtId="49" fontId="11" fillId="5" borderId="1" xfId="0" applyNumberFormat="1" applyFont="1" applyFill="1" applyBorder="1" applyAlignment="1" applyProtection="1">
      <alignment vertical="center" wrapText="1"/>
      <protection locked="0"/>
    </xf>
    <xf numFmtId="0" fontId="0" fillId="5" borderId="0" xfId="0" applyFill="1" applyBorder="1"/>
    <xf numFmtId="49" fontId="9" fillId="4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 wrapText="1"/>
    </xf>
    <xf numFmtId="0" fontId="0" fillId="0" borderId="2" xfId="0" applyBorder="1"/>
    <xf numFmtId="0" fontId="0" fillId="0" borderId="4" xfId="0" applyBorder="1"/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11"/>
  <sheetViews>
    <sheetView tabSelected="1" zoomScale="115" zoomScaleNormal="115" workbookViewId="0">
      <selection activeCell="B1" sqref="B1:G1"/>
    </sheetView>
  </sheetViews>
  <sheetFormatPr defaultRowHeight="12.75" x14ac:dyDescent="0.2"/>
  <cols>
    <col min="1" max="1" width="69.42578125" customWidth="1"/>
    <col min="2" max="2" width="4.5703125" customWidth="1"/>
    <col min="3" max="3" width="4.7109375" customWidth="1"/>
    <col min="4" max="4" width="11.85546875" customWidth="1"/>
    <col min="5" max="5" width="4.5703125" customWidth="1"/>
    <col min="6" max="6" width="15" customWidth="1"/>
    <col min="7" max="7" width="14.42578125" bestFit="1" customWidth="1"/>
  </cols>
  <sheetData>
    <row r="1" spans="1:8" ht="50.45" customHeight="1" x14ac:dyDescent="0.2">
      <c r="B1" s="84" t="s">
        <v>193</v>
      </c>
      <c r="C1" s="84"/>
      <c r="D1" s="84"/>
      <c r="E1" s="84"/>
      <c r="F1" s="84"/>
      <c r="G1" s="84"/>
    </row>
    <row r="2" spans="1:8" ht="34.15" customHeight="1" x14ac:dyDescent="0.25">
      <c r="A2" s="85" t="s">
        <v>185</v>
      </c>
      <c r="B2" s="85"/>
      <c r="C2" s="85"/>
      <c r="D2" s="85"/>
      <c r="E2" s="85"/>
      <c r="F2" s="85"/>
      <c r="G2" s="11"/>
    </row>
    <row r="3" spans="1:8" ht="9" customHeight="1" x14ac:dyDescent="0.2">
      <c r="A3" s="86"/>
      <c r="B3" s="86"/>
      <c r="C3" s="86"/>
      <c r="D3" s="86"/>
      <c r="E3" s="87"/>
      <c r="F3" s="88"/>
    </row>
    <row r="4" spans="1:8" ht="24" customHeight="1" x14ac:dyDescent="0.2">
      <c r="A4" s="82" t="s">
        <v>0</v>
      </c>
      <c r="B4" s="90" t="s">
        <v>1</v>
      </c>
      <c r="C4" s="91"/>
      <c r="D4" s="91"/>
      <c r="E4" s="92"/>
      <c r="F4" s="93" t="s">
        <v>187</v>
      </c>
      <c r="G4" s="82" t="s">
        <v>191</v>
      </c>
    </row>
    <row r="5" spans="1:8" ht="31.5" customHeight="1" x14ac:dyDescent="0.2">
      <c r="A5" s="89"/>
      <c r="B5" s="21" t="s">
        <v>4</v>
      </c>
      <c r="C5" s="22" t="s">
        <v>44</v>
      </c>
      <c r="D5" s="22" t="s">
        <v>5</v>
      </c>
      <c r="E5" s="22" t="s">
        <v>6</v>
      </c>
      <c r="F5" s="94"/>
      <c r="G5" s="83"/>
    </row>
    <row r="6" spans="1:8" x14ac:dyDescent="0.2">
      <c r="A6" s="47" t="s">
        <v>3</v>
      </c>
      <c r="B6" s="77" t="s">
        <v>7</v>
      </c>
      <c r="C6" s="77" t="s">
        <v>8</v>
      </c>
      <c r="D6" s="77"/>
      <c r="E6" s="77"/>
      <c r="F6" s="76">
        <f>F7+F12+F24+F28+F32</f>
        <v>12401611.039999999</v>
      </c>
      <c r="G6" s="76">
        <f>G7+G12+G24+G28+G32</f>
        <v>12401611.039999999</v>
      </c>
    </row>
    <row r="7" spans="1:8" ht="20.25" customHeight="1" x14ac:dyDescent="0.2">
      <c r="A7" s="48" t="s">
        <v>9</v>
      </c>
      <c r="B7" s="24" t="s">
        <v>7</v>
      </c>
      <c r="C7" s="24" t="s">
        <v>10</v>
      </c>
      <c r="D7" s="24"/>
      <c r="E7" s="24"/>
      <c r="F7" s="32">
        <f>F8</f>
        <v>1204217.8500000001</v>
      </c>
      <c r="G7" s="32">
        <f>G8</f>
        <v>1204217.8500000001</v>
      </c>
    </row>
    <row r="8" spans="1:8" x14ac:dyDescent="0.2">
      <c r="A8" s="40" t="s">
        <v>68</v>
      </c>
      <c r="B8" s="26" t="s">
        <v>7</v>
      </c>
      <c r="C8" s="26" t="s">
        <v>10</v>
      </c>
      <c r="D8" s="26" t="s">
        <v>162</v>
      </c>
      <c r="E8" s="26"/>
      <c r="F8" s="27">
        <f>F9</f>
        <v>1204217.8500000001</v>
      </c>
      <c r="G8" s="27">
        <f>G9</f>
        <v>1204217.8500000001</v>
      </c>
    </row>
    <row r="9" spans="1:8" x14ac:dyDescent="0.2">
      <c r="A9" s="35" t="s">
        <v>11</v>
      </c>
      <c r="B9" s="26" t="s">
        <v>7</v>
      </c>
      <c r="C9" s="26" t="s">
        <v>10</v>
      </c>
      <c r="D9" s="26" t="s">
        <v>163</v>
      </c>
      <c r="E9" s="26"/>
      <c r="F9" s="27">
        <f>F10+F11</f>
        <v>1204217.8500000001</v>
      </c>
      <c r="G9" s="27">
        <f>G10+G11</f>
        <v>1204217.8500000001</v>
      </c>
    </row>
    <row r="10" spans="1:8" ht="20.25" customHeight="1" x14ac:dyDescent="0.2">
      <c r="A10" s="35" t="s">
        <v>40</v>
      </c>
      <c r="B10" s="26" t="s">
        <v>7</v>
      </c>
      <c r="C10" s="26" t="s">
        <v>10</v>
      </c>
      <c r="D10" s="26" t="s">
        <v>163</v>
      </c>
      <c r="E10" s="26" t="s">
        <v>39</v>
      </c>
      <c r="F10" s="27">
        <v>914179.36</v>
      </c>
      <c r="G10" s="27">
        <v>914179.36</v>
      </c>
    </row>
    <row r="11" spans="1:8" ht="19.5" customHeight="1" x14ac:dyDescent="0.2">
      <c r="A11" s="35" t="s">
        <v>131</v>
      </c>
      <c r="B11" s="26" t="s">
        <v>7</v>
      </c>
      <c r="C11" s="26" t="s">
        <v>10</v>
      </c>
      <c r="D11" s="26" t="s">
        <v>163</v>
      </c>
      <c r="E11" s="26" t="s">
        <v>130</v>
      </c>
      <c r="F11" s="27">
        <v>290038.49</v>
      </c>
      <c r="G11" s="27">
        <v>290038.49</v>
      </c>
    </row>
    <row r="12" spans="1:8" ht="12.75" customHeight="1" x14ac:dyDescent="0.2">
      <c r="A12" s="31" t="s">
        <v>122</v>
      </c>
      <c r="B12" s="28" t="s">
        <v>7</v>
      </c>
      <c r="C12" s="28" t="s">
        <v>14</v>
      </c>
      <c r="D12" s="26"/>
      <c r="E12" s="28"/>
      <c r="F12" s="46">
        <f>F13+F20</f>
        <v>11115844.189999999</v>
      </c>
      <c r="G12" s="46">
        <f>G13+G20</f>
        <v>11115844.189999999</v>
      </c>
    </row>
    <row r="13" spans="1:8" ht="12.75" customHeight="1" x14ac:dyDescent="0.2">
      <c r="A13" s="40" t="s">
        <v>71</v>
      </c>
      <c r="B13" s="24" t="s">
        <v>13</v>
      </c>
      <c r="C13" s="24" t="s">
        <v>14</v>
      </c>
      <c r="D13" s="26" t="s">
        <v>164</v>
      </c>
      <c r="E13" s="24"/>
      <c r="F13" s="25">
        <f>F14+F15+F16+F17+F19+F18</f>
        <v>11029704.469999999</v>
      </c>
      <c r="G13" s="25">
        <f>G14+G15+G16+G17+G19+G18</f>
        <v>11029704.469999999</v>
      </c>
    </row>
    <row r="14" spans="1:8" ht="21" customHeight="1" x14ac:dyDescent="0.2">
      <c r="A14" s="35" t="s">
        <v>40</v>
      </c>
      <c r="B14" s="26" t="s">
        <v>7</v>
      </c>
      <c r="C14" s="26" t="s">
        <v>14</v>
      </c>
      <c r="D14" s="26" t="s">
        <v>164</v>
      </c>
      <c r="E14" s="26" t="s">
        <v>39</v>
      </c>
      <c r="F14" s="27">
        <v>3962357.83</v>
      </c>
      <c r="G14" s="27">
        <v>3962357.83</v>
      </c>
    </row>
    <row r="15" spans="1:8" ht="22.5" customHeight="1" x14ac:dyDescent="0.2">
      <c r="A15" s="35" t="s">
        <v>131</v>
      </c>
      <c r="B15" s="26" t="s">
        <v>7</v>
      </c>
      <c r="C15" s="26" t="s">
        <v>14</v>
      </c>
      <c r="D15" s="26" t="s">
        <v>164</v>
      </c>
      <c r="E15" s="26" t="s">
        <v>130</v>
      </c>
      <c r="F15" s="27">
        <v>1182824.33</v>
      </c>
      <c r="G15" s="27">
        <v>1182824.33</v>
      </c>
    </row>
    <row r="16" spans="1:8" s="20" customFormat="1" ht="13.5" customHeight="1" x14ac:dyDescent="0.2">
      <c r="A16" s="49" t="s">
        <v>129</v>
      </c>
      <c r="B16" s="29" t="s">
        <v>7</v>
      </c>
      <c r="C16" s="29" t="s">
        <v>14</v>
      </c>
      <c r="D16" s="29" t="s">
        <v>164</v>
      </c>
      <c r="E16" s="29" t="s">
        <v>56</v>
      </c>
      <c r="F16" s="30">
        <v>834358.91</v>
      </c>
      <c r="G16" s="30">
        <v>834358.91</v>
      </c>
      <c r="H16" s="79"/>
    </row>
    <row r="17" spans="1:8" s="1" customFormat="1" ht="13.5" customHeight="1" x14ac:dyDescent="0.2">
      <c r="A17" s="35" t="s">
        <v>42</v>
      </c>
      <c r="B17" s="28" t="s">
        <v>7</v>
      </c>
      <c r="C17" s="28" t="s">
        <v>14</v>
      </c>
      <c r="D17" s="26" t="s">
        <v>164</v>
      </c>
      <c r="E17" s="28" t="s">
        <v>41</v>
      </c>
      <c r="F17" s="27">
        <v>4222981.63</v>
      </c>
      <c r="G17" s="27">
        <v>4222981.63</v>
      </c>
      <c r="H17" s="4"/>
    </row>
    <row r="18" spans="1:8" s="1" customFormat="1" ht="13.5" customHeight="1" x14ac:dyDescent="0.2">
      <c r="A18" s="35" t="s">
        <v>42</v>
      </c>
      <c r="B18" s="28" t="s">
        <v>7</v>
      </c>
      <c r="C18" s="28" t="s">
        <v>14</v>
      </c>
      <c r="D18" s="26" t="s">
        <v>164</v>
      </c>
      <c r="E18" s="28" t="s">
        <v>188</v>
      </c>
      <c r="F18" s="27">
        <v>176181.77</v>
      </c>
      <c r="G18" s="27">
        <v>176181.77</v>
      </c>
      <c r="H18" s="4"/>
    </row>
    <row r="19" spans="1:8" s="1" customFormat="1" ht="20.25" customHeight="1" x14ac:dyDescent="0.2">
      <c r="A19" s="40" t="s">
        <v>156</v>
      </c>
      <c r="B19" s="26" t="s">
        <v>7</v>
      </c>
      <c r="C19" s="26" t="s">
        <v>14</v>
      </c>
      <c r="D19" s="26" t="s">
        <v>164</v>
      </c>
      <c r="E19" s="26" t="s">
        <v>153</v>
      </c>
      <c r="F19" s="27">
        <v>651000</v>
      </c>
      <c r="G19" s="27">
        <v>651000</v>
      </c>
      <c r="H19" s="4"/>
    </row>
    <row r="20" spans="1:8" s="1" customFormat="1" ht="12.75" customHeight="1" x14ac:dyDescent="0.2">
      <c r="A20" s="38" t="s">
        <v>72</v>
      </c>
      <c r="B20" s="26" t="s">
        <v>7</v>
      </c>
      <c r="C20" s="26" t="s">
        <v>14</v>
      </c>
      <c r="D20" s="26" t="s">
        <v>164</v>
      </c>
      <c r="E20" s="28"/>
      <c r="F20" s="76">
        <f>F21+F22+F23</f>
        <v>86139.72</v>
      </c>
      <c r="G20" s="76">
        <f>G21+G22+G23</f>
        <v>86139.72</v>
      </c>
      <c r="H20" s="4"/>
    </row>
    <row r="21" spans="1:8" s="1" customFormat="1" x14ac:dyDescent="0.2">
      <c r="A21" s="50" t="s">
        <v>46</v>
      </c>
      <c r="B21" s="26" t="s">
        <v>7</v>
      </c>
      <c r="C21" s="26" t="s">
        <v>14</v>
      </c>
      <c r="D21" s="26" t="s">
        <v>164</v>
      </c>
      <c r="E21" s="26" t="s">
        <v>43</v>
      </c>
      <c r="F21" s="27">
        <v>0</v>
      </c>
      <c r="G21" s="27">
        <v>0</v>
      </c>
      <c r="H21" s="4"/>
    </row>
    <row r="22" spans="1:8" s="1" customFormat="1" x14ac:dyDescent="0.2">
      <c r="A22" s="51" t="s">
        <v>47</v>
      </c>
      <c r="B22" s="26" t="s">
        <v>7</v>
      </c>
      <c r="C22" s="26" t="s">
        <v>14</v>
      </c>
      <c r="D22" s="26" t="s">
        <v>164</v>
      </c>
      <c r="E22" s="26" t="s">
        <v>45</v>
      </c>
      <c r="F22" s="27">
        <v>77435.740000000005</v>
      </c>
      <c r="G22" s="27">
        <v>77435.740000000005</v>
      </c>
      <c r="H22" s="4"/>
    </row>
    <row r="23" spans="1:8" s="1" customFormat="1" x14ac:dyDescent="0.2">
      <c r="A23" s="63" t="s">
        <v>137</v>
      </c>
      <c r="B23" s="26" t="s">
        <v>7</v>
      </c>
      <c r="C23" s="26" t="s">
        <v>14</v>
      </c>
      <c r="D23" s="26" t="s">
        <v>164</v>
      </c>
      <c r="E23" s="26" t="s">
        <v>133</v>
      </c>
      <c r="F23" s="27">
        <v>8703.98</v>
      </c>
      <c r="G23" s="27">
        <v>8703.98</v>
      </c>
      <c r="H23" s="4"/>
    </row>
    <row r="24" spans="1:8" s="1" customFormat="1" hidden="1" x14ac:dyDescent="0.2">
      <c r="A24" s="78" t="s">
        <v>53</v>
      </c>
      <c r="B24" s="53" t="s">
        <v>7</v>
      </c>
      <c r="C24" s="53" t="s">
        <v>21</v>
      </c>
      <c r="D24" s="29"/>
      <c r="E24" s="53"/>
      <c r="F24" s="46">
        <f t="shared" ref="F24:G26" si="0">F25</f>
        <v>0</v>
      </c>
      <c r="G24" s="46">
        <f t="shared" si="0"/>
        <v>0</v>
      </c>
      <c r="H24" s="4"/>
    </row>
    <row r="25" spans="1:8" s="1" customFormat="1" hidden="1" x14ac:dyDescent="0.2">
      <c r="A25" s="33" t="s">
        <v>68</v>
      </c>
      <c r="B25" s="53" t="s">
        <v>7</v>
      </c>
      <c r="C25" s="53" t="s">
        <v>21</v>
      </c>
      <c r="D25" s="29" t="s">
        <v>78</v>
      </c>
      <c r="E25" s="53"/>
      <c r="F25" s="68">
        <f t="shared" si="0"/>
        <v>0</v>
      </c>
      <c r="G25" s="68">
        <f t="shared" si="0"/>
        <v>0</v>
      </c>
      <c r="H25" s="4"/>
    </row>
    <row r="26" spans="1:8" s="1" customFormat="1" ht="12" hidden="1" customHeight="1" x14ac:dyDescent="0.2">
      <c r="A26" s="62" t="s">
        <v>155</v>
      </c>
      <c r="B26" s="29" t="s">
        <v>7</v>
      </c>
      <c r="C26" s="29" t="s">
        <v>21</v>
      </c>
      <c r="D26" s="29" t="s">
        <v>154</v>
      </c>
      <c r="E26" s="29"/>
      <c r="F26" s="27">
        <f t="shared" si="0"/>
        <v>0</v>
      </c>
      <c r="G26" s="27">
        <f t="shared" si="0"/>
        <v>0</v>
      </c>
      <c r="H26" s="4"/>
    </row>
    <row r="27" spans="1:8" s="1" customFormat="1" ht="12" hidden="1" customHeight="1" x14ac:dyDescent="0.2">
      <c r="A27" s="35" t="s">
        <v>140</v>
      </c>
      <c r="B27" s="26" t="s">
        <v>7</v>
      </c>
      <c r="C27" s="26" t="s">
        <v>21</v>
      </c>
      <c r="D27" s="26" t="s">
        <v>154</v>
      </c>
      <c r="E27" s="26" t="s">
        <v>139</v>
      </c>
      <c r="F27" s="27">
        <v>0</v>
      </c>
      <c r="G27" s="27">
        <v>0</v>
      </c>
    </row>
    <row r="28" spans="1:8" hidden="1" x14ac:dyDescent="0.2">
      <c r="A28" s="52" t="s">
        <v>85</v>
      </c>
      <c r="B28" s="24" t="s">
        <v>7</v>
      </c>
      <c r="C28" s="24" t="s">
        <v>26</v>
      </c>
      <c r="D28" s="26"/>
      <c r="E28" s="24"/>
      <c r="F28" s="46">
        <f t="shared" ref="F28:G30" si="1">F29</f>
        <v>0</v>
      </c>
      <c r="G28" s="46">
        <f t="shared" si="1"/>
        <v>0</v>
      </c>
    </row>
    <row r="29" spans="1:8" ht="12.75" hidden="1" customHeight="1" x14ac:dyDescent="0.2">
      <c r="A29" s="36" t="s">
        <v>68</v>
      </c>
      <c r="B29" s="26" t="s">
        <v>7</v>
      </c>
      <c r="C29" s="26" t="s">
        <v>26</v>
      </c>
      <c r="D29" s="26" t="s">
        <v>78</v>
      </c>
      <c r="E29" s="24"/>
      <c r="F29" s="68">
        <f t="shared" si="1"/>
        <v>0</v>
      </c>
      <c r="G29" s="68">
        <f t="shared" si="1"/>
        <v>0</v>
      </c>
    </row>
    <row r="30" spans="1:8" ht="12.75" hidden="1" customHeight="1" x14ac:dyDescent="0.2">
      <c r="A30" s="35" t="s">
        <v>36</v>
      </c>
      <c r="B30" s="26" t="s">
        <v>7</v>
      </c>
      <c r="C30" s="26" t="s">
        <v>26</v>
      </c>
      <c r="D30" s="26" t="s">
        <v>82</v>
      </c>
      <c r="E30" s="26"/>
      <c r="F30" s="27">
        <f t="shared" si="1"/>
        <v>0</v>
      </c>
      <c r="G30" s="27">
        <f t="shared" si="1"/>
        <v>0</v>
      </c>
    </row>
    <row r="31" spans="1:8" ht="12.75" hidden="1" customHeight="1" x14ac:dyDescent="0.2">
      <c r="A31" s="31" t="s">
        <v>84</v>
      </c>
      <c r="B31" s="26" t="s">
        <v>7</v>
      </c>
      <c r="C31" s="26" t="s">
        <v>26</v>
      </c>
      <c r="D31" s="26" t="s">
        <v>82</v>
      </c>
      <c r="E31" s="26" t="s">
        <v>83</v>
      </c>
      <c r="F31" s="27">
        <v>0</v>
      </c>
      <c r="G31" s="27">
        <v>0</v>
      </c>
    </row>
    <row r="32" spans="1:8" x14ac:dyDescent="0.2">
      <c r="A32" s="52" t="s">
        <v>16</v>
      </c>
      <c r="B32" s="24" t="s">
        <v>7</v>
      </c>
      <c r="C32" s="24" t="s">
        <v>30</v>
      </c>
      <c r="D32" s="26"/>
      <c r="E32" s="24"/>
      <c r="F32" s="46">
        <f>F33+F39</f>
        <v>81549</v>
      </c>
      <c r="G32" s="46">
        <f>G33+G39</f>
        <v>81549</v>
      </c>
    </row>
    <row r="33" spans="1:7" ht="13.15" customHeight="1" x14ac:dyDescent="0.2">
      <c r="A33" s="33" t="s">
        <v>73</v>
      </c>
      <c r="B33" s="24" t="s">
        <v>7</v>
      </c>
      <c r="C33" s="24" t="s">
        <v>30</v>
      </c>
      <c r="D33" s="26" t="s">
        <v>162</v>
      </c>
      <c r="E33" s="24"/>
      <c r="F33" s="67">
        <f>F34+F36</f>
        <v>81549</v>
      </c>
      <c r="G33" s="67">
        <f>G34+G36</f>
        <v>81549</v>
      </c>
    </row>
    <row r="34" spans="1:7" ht="22.15" customHeight="1" x14ac:dyDescent="0.2">
      <c r="A34" s="49" t="s">
        <v>80</v>
      </c>
      <c r="B34" s="53" t="s">
        <v>7</v>
      </c>
      <c r="C34" s="53" t="s">
        <v>30</v>
      </c>
      <c r="D34" s="29" t="s">
        <v>165</v>
      </c>
      <c r="E34" s="24"/>
      <c r="F34" s="30">
        <f>F35</f>
        <v>80244</v>
      </c>
      <c r="G34" s="30">
        <f>G35</f>
        <v>80244</v>
      </c>
    </row>
    <row r="35" spans="1:7" ht="13.5" customHeight="1" x14ac:dyDescent="0.2">
      <c r="A35" s="49" t="s">
        <v>77</v>
      </c>
      <c r="B35" s="53" t="s">
        <v>7</v>
      </c>
      <c r="C35" s="53" t="s">
        <v>30</v>
      </c>
      <c r="D35" s="29" t="s">
        <v>165</v>
      </c>
      <c r="E35" s="24" t="s">
        <v>57</v>
      </c>
      <c r="F35" s="27">
        <v>80244</v>
      </c>
      <c r="G35" s="27">
        <v>80244</v>
      </c>
    </row>
    <row r="36" spans="1:7" ht="25.5" customHeight="1" x14ac:dyDescent="0.2">
      <c r="A36" s="49" t="s">
        <v>62</v>
      </c>
      <c r="B36" s="29" t="s">
        <v>7</v>
      </c>
      <c r="C36" s="29" t="s">
        <v>30</v>
      </c>
      <c r="D36" s="29" t="s">
        <v>166</v>
      </c>
      <c r="E36" s="29"/>
      <c r="F36" s="30">
        <f>F37+F38</f>
        <v>1305</v>
      </c>
      <c r="G36" s="30">
        <f>G37+G38</f>
        <v>1305</v>
      </c>
    </row>
    <row r="37" spans="1:7" ht="24" hidden="1" customHeight="1" x14ac:dyDescent="0.2">
      <c r="A37" s="49" t="s">
        <v>49</v>
      </c>
      <c r="B37" s="29" t="s">
        <v>7</v>
      </c>
      <c r="C37" s="29" t="s">
        <v>30</v>
      </c>
      <c r="D37" s="29" t="s">
        <v>128</v>
      </c>
      <c r="E37" s="29" t="s">
        <v>48</v>
      </c>
      <c r="F37" s="30">
        <v>0</v>
      </c>
      <c r="G37" s="30">
        <v>0</v>
      </c>
    </row>
    <row r="38" spans="1:7" ht="15.75" customHeight="1" x14ac:dyDescent="0.2">
      <c r="A38" s="49" t="s">
        <v>42</v>
      </c>
      <c r="B38" s="29" t="s">
        <v>7</v>
      </c>
      <c r="C38" s="29" t="s">
        <v>30</v>
      </c>
      <c r="D38" s="29" t="s">
        <v>166</v>
      </c>
      <c r="E38" s="29" t="s">
        <v>41</v>
      </c>
      <c r="F38" s="30">
        <v>1305</v>
      </c>
      <c r="G38" s="30">
        <v>1305</v>
      </c>
    </row>
    <row r="39" spans="1:7" ht="15" hidden="1" customHeight="1" x14ac:dyDescent="0.2">
      <c r="A39" s="33" t="s">
        <v>68</v>
      </c>
      <c r="B39" s="53" t="s">
        <v>7</v>
      </c>
      <c r="C39" s="53" t="s">
        <v>30</v>
      </c>
      <c r="D39" s="29" t="s">
        <v>78</v>
      </c>
      <c r="E39" s="24"/>
      <c r="F39" s="67">
        <f>F40+F42</f>
        <v>0</v>
      </c>
      <c r="G39" s="67">
        <f>G40+G42</f>
        <v>0</v>
      </c>
    </row>
    <row r="40" spans="1:7" ht="16.5" hidden="1" customHeight="1" x14ac:dyDescent="0.2">
      <c r="A40" s="49" t="s">
        <v>69</v>
      </c>
      <c r="B40" s="53" t="s">
        <v>7</v>
      </c>
      <c r="C40" s="53" t="s">
        <v>30</v>
      </c>
      <c r="D40" s="29" t="s">
        <v>79</v>
      </c>
      <c r="E40" s="24"/>
      <c r="F40" s="67">
        <f>F41</f>
        <v>0</v>
      </c>
      <c r="G40" s="67">
        <f>G41</f>
        <v>0</v>
      </c>
    </row>
    <row r="41" spans="1:7" ht="16.5" hidden="1" customHeight="1" x14ac:dyDescent="0.2">
      <c r="A41" s="49" t="s">
        <v>42</v>
      </c>
      <c r="B41" s="53" t="s">
        <v>7</v>
      </c>
      <c r="C41" s="53" t="s">
        <v>30</v>
      </c>
      <c r="D41" s="29" t="s">
        <v>79</v>
      </c>
      <c r="E41" s="24" t="s">
        <v>41</v>
      </c>
      <c r="F41" s="34">
        <v>0</v>
      </c>
      <c r="G41" s="34">
        <v>0</v>
      </c>
    </row>
    <row r="42" spans="1:7" ht="21" hidden="1" customHeight="1" x14ac:dyDescent="0.2">
      <c r="A42" s="54" t="s">
        <v>109</v>
      </c>
      <c r="B42" s="53" t="s">
        <v>7</v>
      </c>
      <c r="C42" s="53" t="s">
        <v>30</v>
      </c>
      <c r="D42" s="29" t="s">
        <v>110</v>
      </c>
      <c r="E42" s="24"/>
      <c r="F42" s="67">
        <f>F43</f>
        <v>0</v>
      </c>
      <c r="G42" s="67">
        <f>G43</f>
        <v>0</v>
      </c>
    </row>
    <row r="43" spans="1:7" ht="15" hidden="1" customHeight="1" x14ac:dyDescent="0.2">
      <c r="A43" s="49" t="s">
        <v>108</v>
      </c>
      <c r="B43" s="53" t="s">
        <v>7</v>
      </c>
      <c r="C43" s="53" t="s">
        <v>30</v>
      </c>
      <c r="D43" s="29" t="s">
        <v>110</v>
      </c>
      <c r="E43" s="24" t="s">
        <v>111</v>
      </c>
      <c r="F43" s="34"/>
      <c r="G43" s="34"/>
    </row>
    <row r="44" spans="1:7" ht="14.25" customHeight="1" x14ac:dyDescent="0.2">
      <c r="A44" s="33" t="s">
        <v>31</v>
      </c>
      <c r="B44" s="77" t="s">
        <v>10</v>
      </c>
      <c r="C44" s="77" t="s">
        <v>8</v>
      </c>
      <c r="D44" s="80"/>
      <c r="E44" s="77"/>
      <c r="F44" s="76">
        <f>F45</f>
        <v>288163</v>
      </c>
      <c r="G44" s="76">
        <f>G45</f>
        <v>288163</v>
      </c>
    </row>
    <row r="45" spans="1:7" ht="12.75" customHeight="1" x14ac:dyDescent="0.2">
      <c r="A45" s="56" t="s">
        <v>32</v>
      </c>
      <c r="B45" s="53" t="s">
        <v>10</v>
      </c>
      <c r="C45" s="53" t="s">
        <v>12</v>
      </c>
      <c r="D45" s="29"/>
      <c r="E45" s="24"/>
      <c r="F45" s="25">
        <f>F47</f>
        <v>288163</v>
      </c>
      <c r="G45" s="25">
        <f>G47</f>
        <v>288163</v>
      </c>
    </row>
    <row r="46" spans="1:7" ht="44.45" customHeight="1" x14ac:dyDescent="0.2">
      <c r="A46" s="57" t="s">
        <v>74</v>
      </c>
      <c r="B46" s="29" t="s">
        <v>10</v>
      </c>
      <c r="C46" s="29" t="s">
        <v>12</v>
      </c>
      <c r="D46" s="29" t="s">
        <v>162</v>
      </c>
      <c r="E46" s="26"/>
      <c r="F46" s="68">
        <f>F47</f>
        <v>288163</v>
      </c>
      <c r="G46" s="68">
        <f>G47</f>
        <v>288163</v>
      </c>
    </row>
    <row r="47" spans="1:7" ht="12" customHeight="1" x14ac:dyDescent="0.2">
      <c r="A47" s="49" t="s">
        <v>28</v>
      </c>
      <c r="B47" s="29" t="s">
        <v>10</v>
      </c>
      <c r="C47" s="29" t="s">
        <v>12</v>
      </c>
      <c r="D47" s="29" t="s">
        <v>167</v>
      </c>
      <c r="E47" s="26"/>
      <c r="F47" s="27">
        <f>F48+F50+F49</f>
        <v>288163</v>
      </c>
      <c r="G47" s="27">
        <f>G48+G50+G49</f>
        <v>288163</v>
      </c>
    </row>
    <row r="48" spans="1:7" ht="21" customHeight="1" x14ac:dyDescent="0.2">
      <c r="A48" s="49" t="s">
        <v>40</v>
      </c>
      <c r="B48" s="29" t="s">
        <v>10</v>
      </c>
      <c r="C48" s="29" t="s">
        <v>12</v>
      </c>
      <c r="D48" s="29" t="s">
        <v>167</v>
      </c>
      <c r="E48" s="26" t="s">
        <v>39</v>
      </c>
      <c r="F48" s="30">
        <v>222652.53</v>
      </c>
      <c r="G48" s="30">
        <v>222652.53</v>
      </c>
    </row>
    <row r="49" spans="1:8" ht="22.5" customHeight="1" x14ac:dyDescent="0.2">
      <c r="A49" s="35" t="s">
        <v>131</v>
      </c>
      <c r="B49" s="29" t="s">
        <v>10</v>
      </c>
      <c r="C49" s="29" t="s">
        <v>12</v>
      </c>
      <c r="D49" s="29" t="s">
        <v>167</v>
      </c>
      <c r="E49" s="26" t="s">
        <v>130</v>
      </c>
      <c r="F49" s="27">
        <v>65510.47</v>
      </c>
      <c r="G49" s="27">
        <v>65510.47</v>
      </c>
    </row>
    <row r="50" spans="1:8" ht="12.75" hidden="1" customHeight="1" x14ac:dyDescent="0.2">
      <c r="A50" s="49" t="s">
        <v>42</v>
      </c>
      <c r="B50" s="29" t="s">
        <v>10</v>
      </c>
      <c r="C50" s="29" t="s">
        <v>12</v>
      </c>
      <c r="D50" s="29" t="s">
        <v>167</v>
      </c>
      <c r="E50" s="26" t="s">
        <v>41</v>
      </c>
      <c r="F50" s="27">
        <v>0</v>
      </c>
      <c r="G50" s="27">
        <v>0</v>
      </c>
    </row>
    <row r="51" spans="1:8" ht="14.25" customHeight="1" x14ac:dyDescent="0.2">
      <c r="A51" s="33" t="s">
        <v>87</v>
      </c>
      <c r="B51" s="77" t="s">
        <v>12</v>
      </c>
      <c r="C51" s="77" t="s">
        <v>8</v>
      </c>
      <c r="D51" s="77"/>
      <c r="E51" s="77"/>
      <c r="F51" s="76">
        <f>F52+F55</f>
        <v>615142.68000000005</v>
      </c>
      <c r="G51" s="76">
        <f>G52+G55</f>
        <v>615142.68000000005</v>
      </c>
    </row>
    <row r="52" spans="1:8" ht="22.5" x14ac:dyDescent="0.2">
      <c r="A52" s="56" t="s">
        <v>88</v>
      </c>
      <c r="B52" s="53" t="s">
        <v>12</v>
      </c>
      <c r="C52" s="53" t="s">
        <v>23</v>
      </c>
      <c r="D52" s="53"/>
      <c r="E52" s="24"/>
      <c r="F52" s="32">
        <f>F53</f>
        <v>556676.68000000005</v>
      </c>
      <c r="G52" s="32">
        <f>G53</f>
        <v>556676.68000000005</v>
      </c>
    </row>
    <row r="53" spans="1:8" ht="23.25" customHeight="1" x14ac:dyDescent="0.2">
      <c r="A53" s="57" t="s">
        <v>86</v>
      </c>
      <c r="B53" s="29" t="s">
        <v>12</v>
      </c>
      <c r="C53" s="29" t="s">
        <v>23</v>
      </c>
      <c r="D53" s="29" t="s">
        <v>168</v>
      </c>
      <c r="E53" s="26"/>
      <c r="F53" s="30">
        <f>F54</f>
        <v>556676.68000000005</v>
      </c>
      <c r="G53" s="30">
        <f>G54</f>
        <v>556676.68000000005</v>
      </c>
    </row>
    <row r="54" spans="1:8" ht="14.25" customHeight="1" x14ac:dyDescent="0.2">
      <c r="A54" s="49" t="s">
        <v>42</v>
      </c>
      <c r="B54" s="29" t="s">
        <v>12</v>
      </c>
      <c r="C54" s="29" t="s">
        <v>23</v>
      </c>
      <c r="D54" s="29" t="s">
        <v>168</v>
      </c>
      <c r="E54" s="26" t="s">
        <v>41</v>
      </c>
      <c r="F54" s="30">
        <v>556676.68000000005</v>
      </c>
      <c r="G54" s="30">
        <v>556676.68000000005</v>
      </c>
    </row>
    <row r="55" spans="1:8" x14ac:dyDescent="0.2">
      <c r="A55" s="58" t="s">
        <v>52</v>
      </c>
      <c r="B55" s="53" t="s">
        <v>12</v>
      </c>
      <c r="C55" s="53" t="s">
        <v>25</v>
      </c>
      <c r="D55" s="29"/>
      <c r="E55" s="24"/>
      <c r="F55" s="46">
        <f>F56</f>
        <v>58466</v>
      </c>
      <c r="G55" s="46">
        <f>G56</f>
        <v>58466</v>
      </c>
    </row>
    <row r="56" spans="1:8" x14ac:dyDescent="0.2">
      <c r="A56" s="59" t="s">
        <v>75</v>
      </c>
      <c r="B56" s="29" t="s">
        <v>12</v>
      </c>
      <c r="C56" s="29" t="s">
        <v>25</v>
      </c>
      <c r="D56" s="29" t="s">
        <v>162</v>
      </c>
      <c r="E56" s="26"/>
      <c r="F56" s="27">
        <f>F57+F60</f>
        <v>58466</v>
      </c>
      <c r="G56" s="27">
        <f>G57+G60</f>
        <v>58466</v>
      </c>
    </row>
    <row r="57" spans="1:8" x14ac:dyDescent="0.2">
      <c r="A57" s="57" t="s">
        <v>89</v>
      </c>
      <c r="B57" s="29" t="s">
        <v>12</v>
      </c>
      <c r="C57" s="29" t="s">
        <v>25</v>
      </c>
      <c r="D57" s="29" t="s">
        <v>169</v>
      </c>
      <c r="E57" s="26"/>
      <c r="F57" s="27">
        <f>F58</f>
        <v>0</v>
      </c>
      <c r="G57" s="27">
        <f>G58</f>
        <v>0</v>
      </c>
    </row>
    <row r="58" spans="1:8" hidden="1" x14ac:dyDescent="0.2">
      <c r="A58" s="49"/>
      <c r="B58" s="29"/>
      <c r="C58" s="29"/>
      <c r="D58" s="29"/>
      <c r="E58" s="26"/>
      <c r="F58" s="39"/>
      <c r="G58" s="39"/>
    </row>
    <row r="59" spans="1:8" ht="19.5" hidden="1" customHeight="1" x14ac:dyDescent="0.2">
      <c r="A59" s="59"/>
      <c r="B59" s="29"/>
      <c r="C59" s="29"/>
      <c r="D59" s="29"/>
      <c r="E59" s="26"/>
      <c r="F59" s="27"/>
      <c r="G59" s="27"/>
    </row>
    <row r="60" spans="1:8" ht="19.5" customHeight="1" x14ac:dyDescent="0.2">
      <c r="A60" s="57" t="s">
        <v>86</v>
      </c>
      <c r="B60" s="29" t="s">
        <v>12</v>
      </c>
      <c r="C60" s="29" t="s">
        <v>25</v>
      </c>
      <c r="D60" s="29" t="s">
        <v>168</v>
      </c>
      <c r="E60" s="26"/>
      <c r="F60" s="27">
        <f>F61</f>
        <v>58466</v>
      </c>
      <c r="G60" s="27">
        <f>G61</f>
        <v>58466</v>
      </c>
      <c r="H60" s="3"/>
    </row>
    <row r="61" spans="1:8" ht="15" customHeight="1" x14ac:dyDescent="0.2">
      <c r="A61" s="49" t="s">
        <v>42</v>
      </c>
      <c r="B61" s="29" t="s">
        <v>12</v>
      </c>
      <c r="C61" s="29" t="s">
        <v>25</v>
      </c>
      <c r="D61" s="29" t="s">
        <v>168</v>
      </c>
      <c r="E61" s="26" t="s">
        <v>41</v>
      </c>
      <c r="F61" s="27">
        <v>58466</v>
      </c>
      <c r="G61" s="27">
        <v>58466</v>
      </c>
      <c r="H61" s="15"/>
    </row>
    <row r="62" spans="1:8" ht="15" customHeight="1" x14ac:dyDescent="0.2">
      <c r="A62" s="33" t="s">
        <v>17</v>
      </c>
      <c r="B62" s="77" t="s">
        <v>14</v>
      </c>
      <c r="C62" s="77" t="s">
        <v>8</v>
      </c>
      <c r="D62" s="80"/>
      <c r="E62" s="77"/>
      <c r="F62" s="76">
        <f>F63+F72</f>
        <v>5411949.8100000005</v>
      </c>
      <c r="G62" s="76">
        <f>G63+G72</f>
        <v>5411949.8100000005</v>
      </c>
      <c r="H62" s="15"/>
    </row>
    <row r="63" spans="1:8" s="1" customFormat="1" ht="14.25" customHeight="1" x14ac:dyDescent="0.2">
      <c r="A63" s="58" t="s">
        <v>37</v>
      </c>
      <c r="B63" s="53" t="s">
        <v>14</v>
      </c>
      <c r="C63" s="53" t="s">
        <v>23</v>
      </c>
      <c r="D63" s="53"/>
      <c r="E63" s="41"/>
      <c r="F63" s="32">
        <f>F68+F64</f>
        <v>5383949.8100000005</v>
      </c>
      <c r="G63" s="25">
        <f>G68+G64</f>
        <v>5383949.8100000005</v>
      </c>
    </row>
    <row r="64" spans="1:8" ht="10.5" customHeight="1" x14ac:dyDescent="0.2">
      <c r="A64" s="33" t="s">
        <v>73</v>
      </c>
      <c r="B64" s="29" t="s">
        <v>14</v>
      </c>
      <c r="C64" s="29" t="s">
        <v>23</v>
      </c>
      <c r="D64" s="29" t="s">
        <v>162</v>
      </c>
      <c r="E64" s="23"/>
      <c r="F64" s="27">
        <f>F65</f>
        <v>3707664.27</v>
      </c>
      <c r="G64" s="37">
        <f>G65</f>
        <v>3707664.27</v>
      </c>
      <c r="H64" s="15"/>
    </row>
    <row r="65" spans="1:8" s="1" customFormat="1" ht="33" customHeight="1" x14ac:dyDescent="0.2">
      <c r="A65" s="49" t="s">
        <v>63</v>
      </c>
      <c r="B65" s="29" t="s">
        <v>14</v>
      </c>
      <c r="C65" s="29" t="s">
        <v>23</v>
      </c>
      <c r="D65" s="29" t="s">
        <v>170</v>
      </c>
      <c r="E65" s="28"/>
      <c r="F65" s="27">
        <f>F66+F67</f>
        <v>3707664.27</v>
      </c>
      <c r="G65" s="27">
        <f>G66+G67</f>
        <v>3707664.27</v>
      </c>
    </row>
    <row r="66" spans="1:8" s="1" customFormat="1" ht="26.25" hidden="1" customHeight="1" x14ac:dyDescent="0.2">
      <c r="A66" s="49" t="s">
        <v>49</v>
      </c>
      <c r="B66" s="29" t="s">
        <v>14</v>
      </c>
      <c r="C66" s="29" t="s">
        <v>23</v>
      </c>
      <c r="D66" s="29" t="s">
        <v>170</v>
      </c>
      <c r="E66" s="28" t="s">
        <v>48</v>
      </c>
      <c r="F66" s="27"/>
      <c r="G66" s="27"/>
    </row>
    <row r="67" spans="1:8" s="1" customFormat="1" ht="21.75" customHeight="1" x14ac:dyDescent="0.2">
      <c r="A67" s="49" t="s">
        <v>42</v>
      </c>
      <c r="B67" s="29" t="s">
        <v>14</v>
      </c>
      <c r="C67" s="29" t="s">
        <v>23</v>
      </c>
      <c r="D67" s="29" t="s">
        <v>170</v>
      </c>
      <c r="E67" s="28" t="s">
        <v>41</v>
      </c>
      <c r="F67" s="27">
        <v>3707664.27</v>
      </c>
      <c r="G67" s="27">
        <v>3707664.27</v>
      </c>
    </row>
    <row r="68" spans="1:8" s="1" customFormat="1" ht="14.25" customHeight="1" x14ac:dyDescent="0.2">
      <c r="A68" s="60" t="s">
        <v>75</v>
      </c>
      <c r="B68" s="29" t="s">
        <v>14</v>
      </c>
      <c r="C68" s="29" t="s">
        <v>23</v>
      </c>
      <c r="D68" s="29" t="s">
        <v>162</v>
      </c>
      <c r="E68" s="28"/>
      <c r="F68" s="27">
        <f>F69</f>
        <v>1676285.54</v>
      </c>
      <c r="G68" s="27">
        <f>G69</f>
        <v>1676285.54</v>
      </c>
    </row>
    <row r="69" spans="1:8" s="1" customFormat="1" ht="25.5" customHeight="1" x14ac:dyDescent="0.2">
      <c r="A69" s="49" t="s">
        <v>90</v>
      </c>
      <c r="B69" s="29" t="s">
        <v>14</v>
      </c>
      <c r="C69" s="29" t="s">
        <v>23</v>
      </c>
      <c r="D69" s="29" t="s">
        <v>171</v>
      </c>
      <c r="E69" s="28"/>
      <c r="F69" s="27">
        <f>F71+F70</f>
        <v>1676285.54</v>
      </c>
      <c r="G69" s="27">
        <f>G71+G70</f>
        <v>1676285.54</v>
      </c>
    </row>
    <row r="70" spans="1:8" s="1" customFormat="1" ht="22.5" hidden="1" customHeight="1" x14ac:dyDescent="0.2">
      <c r="A70" s="49" t="s">
        <v>49</v>
      </c>
      <c r="B70" s="29" t="s">
        <v>14</v>
      </c>
      <c r="C70" s="29" t="s">
        <v>23</v>
      </c>
      <c r="D70" s="29" t="s">
        <v>171</v>
      </c>
      <c r="E70" s="28" t="s">
        <v>48</v>
      </c>
      <c r="F70" s="27"/>
      <c r="G70" s="27"/>
    </row>
    <row r="71" spans="1:8" s="1" customFormat="1" ht="14.25" customHeight="1" x14ac:dyDescent="0.2">
      <c r="A71" s="49" t="s">
        <v>42</v>
      </c>
      <c r="B71" s="29" t="s">
        <v>34</v>
      </c>
      <c r="C71" s="29" t="s">
        <v>23</v>
      </c>
      <c r="D71" s="29" t="s">
        <v>171</v>
      </c>
      <c r="E71" s="28" t="s">
        <v>41</v>
      </c>
      <c r="F71" s="27">
        <v>1676285.54</v>
      </c>
      <c r="G71" s="27">
        <v>1676285.54</v>
      </c>
    </row>
    <row r="72" spans="1:8" s="1" customFormat="1" ht="14.25" customHeight="1" x14ac:dyDescent="0.2">
      <c r="A72" s="49" t="s">
        <v>60</v>
      </c>
      <c r="B72" s="29" t="s">
        <v>14</v>
      </c>
      <c r="C72" s="29" t="s">
        <v>59</v>
      </c>
      <c r="D72" s="29"/>
      <c r="E72" s="28"/>
      <c r="F72" s="46">
        <f>F73</f>
        <v>28000</v>
      </c>
      <c r="G72" s="69">
        <f>G73</f>
        <v>28000</v>
      </c>
    </row>
    <row r="73" spans="1:8" s="1" customFormat="1" ht="14.25" customHeight="1" x14ac:dyDescent="0.2">
      <c r="A73" s="59" t="s">
        <v>68</v>
      </c>
      <c r="B73" s="29" t="s">
        <v>14</v>
      </c>
      <c r="C73" s="29" t="s">
        <v>59</v>
      </c>
      <c r="D73" s="29" t="s">
        <v>162</v>
      </c>
      <c r="E73" s="28"/>
      <c r="F73" s="37">
        <f>F74+F77</f>
        <v>28000</v>
      </c>
      <c r="G73" s="37">
        <f>G74+G77</f>
        <v>28000</v>
      </c>
    </row>
    <row r="74" spans="1:8" s="1" customFormat="1" ht="14.25" customHeight="1" x14ac:dyDescent="0.2">
      <c r="A74" s="49" t="s">
        <v>61</v>
      </c>
      <c r="B74" s="29" t="s">
        <v>14</v>
      </c>
      <c r="C74" s="29" t="s">
        <v>59</v>
      </c>
      <c r="D74" s="29" t="s">
        <v>172</v>
      </c>
      <c r="E74" s="28"/>
      <c r="F74" s="27">
        <f>F75</f>
        <v>28000</v>
      </c>
      <c r="G74" s="27">
        <f>G75</f>
        <v>28000</v>
      </c>
    </row>
    <row r="75" spans="1:8" s="1" customFormat="1" ht="14.25" customHeight="1" x14ac:dyDescent="0.2">
      <c r="A75" s="49" t="s">
        <v>42</v>
      </c>
      <c r="B75" s="29" t="s">
        <v>14</v>
      </c>
      <c r="C75" s="29" t="s">
        <v>59</v>
      </c>
      <c r="D75" s="29" t="s">
        <v>172</v>
      </c>
      <c r="E75" s="28" t="s">
        <v>41</v>
      </c>
      <c r="F75" s="27">
        <v>28000</v>
      </c>
      <c r="G75" s="27">
        <v>28000</v>
      </c>
    </row>
    <row r="76" spans="1:8" s="1" customFormat="1" ht="12.75" hidden="1" customHeight="1" x14ac:dyDescent="0.2">
      <c r="A76" s="49" t="s">
        <v>47</v>
      </c>
      <c r="B76" s="29" t="s">
        <v>14</v>
      </c>
      <c r="C76" s="29" t="s">
        <v>59</v>
      </c>
      <c r="D76" s="29" t="s">
        <v>101</v>
      </c>
      <c r="E76" s="28" t="s">
        <v>45</v>
      </c>
      <c r="F76" s="27"/>
      <c r="G76" s="27"/>
    </row>
    <row r="77" spans="1:8" s="1" customFormat="1" ht="21" hidden="1" customHeight="1" x14ac:dyDescent="0.2">
      <c r="A77" s="54" t="s">
        <v>102</v>
      </c>
      <c r="B77" s="29" t="s">
        <v>14</v>
      </c>
      <c r="C77" s="29" t="s">
        <v>59</v>
      </c>
      <c r="D77" s="55" t="s">
        <v>103</v>
      </c>
      <c r="E77" s="28"/>
      <c r="F77" s="27">
        <f>F78</f>
        <v>0</v>
      </c>
      <c r="G77" s="27">
        <f>G78</f>
        <v>0</v>
      </c>
    </row>
    <row r="78" spans="1:8" s="1" customFormat="1" ht="22.5" hidden="1" customHeight="1" x14ac:dyDescent="0.2">
      <c r="A78" s="49" t="s">
        <v>42</v>
      </c>
      <c r="B78" s="29" t="s">
        <v>14</v>
      </c>
      <c r="C78" s="29" t="s">
        <v>59</v>
      </c>
      <c r="D78" s="29" t="s">
        <v>103</v>
      </c>
      <c r="E78" s="28" t="s">
        <v>41</v>
      </c>
      <c r="F78" s="27">
        <v>0</v>
      </c>
      <c r="G78" s="27">
        <v>0</v>
      </c>
    </row>
    <row r="79" spans="1:8" s="2" customFormat="1" ht="14.25" customHeight="1" x14ac:dyDescent="0.2">
      <c r="A79" s="33" t="s">
        <v>27</v>
      </c>
      <c r="B79" s="77" t="s">
        <v>15</v>
      </c>
      <c r="C79" s="77" t="s">
        <v>8</v>
      </c>
      <c r="D79" s="80"/>
      <c r="E79" s="77"/>
      <c r="F79" s="76">
        <f>F80+F91+F109+F134</f>
        <v>20059586.649999999</v>
      </c>
      <c r="G79" s="76">
        <f>G80+G91+G109+G134</f>
        <v>13771919.209999999</v>
      </c>
      <c r="H79" s="16"/>
    </row>
    <row r="80" spans="1:8" s="2" customFormat="1" ht="14.25" customHeight="1" x14ac:dyDescent="0.2">
      <c r="A80" s="56" t="s">
        <v>35</v>
      </c>
      <c r="B80" s="53" t="s">
        <v>15</v>
      </c>
      <c r="C80" s="53" t="s">
        <v>7</v>
      </c>
      <c r="D80" s="29"/>
      <c r="E80" s="24"/>
      <c r="F80" s="43">
        <f>F86+F82</f>
        <v>23434.02</v>
      </c>
      <c r="G80" s="43">
        <f>G86+G82</f>
        <v>23434.02</v>
      </c>
    </row>
    <row r="81" spans="1:7" s="2" customFormat="1" ht="14.25" customHeight="1" x14ac:dyDescent="0.2">
      <c r="A81" s="33" t="s">
        <v>73</v>
      </c>
      <c r="B81" s="29" t="s">
        <v>15</v>
      </c>
      <c r="C81" s="29" t="s">
        <v>7</v>
      </c>
      <c r="D81" s="29" t="s">
        <v>162</v>
      </c>
      <c r="E81" s="24"/>
      <c r="F81" s="68">
        <f>F82</f>
        <v>23434.02</v>
      </c>
      <c r="G81" s="68">
        <f>G82</f>
        <v>23434.02</v>
      </c>
    </row>
    <row r="82" spans="1:7" s="2" customFormat="1" ht="45" x14ac:dyDescent="0.2">
      <c r="A82" s="49" t="s">
        <v>64</v>
      </c>
      <c r="B82" s="29" t="s">
        <v>15</v>
      </c>
      <c r="C82" s="29" t="s">
        <v>7</v>
      </c>
      <c r="D82" s="29" t="s">
        <v>173</v>
      </c>
      <c r="E82" s="28"/>
      <c r="F82" s="27">
        <f>F83+F84</f>
        <v>23434.02</v>
      </c>
      <c r="G82" s="27">
        <f>G83+G84</f>
        <v>23434.02</v>
      </c>
    </row>
    <row r="83" spans="1:7" s="2" customFormat="1" ht="22.5" hidden="1" customHeight="1" x14ac:dyDescent="0.2">
      <c r="A83" s="49" t="s">
        <v>49</v>
      </c>
      <c r="B83" s="29" t="s">
        <v>15</v>
      </c>
      <c r="C83" s="29" t="s">
        <v>7</v>
      </c>
      <c r="D83" s="29" t="s">
        <v>173</v>
      </c>
      <c r="E83" s="28" t="s">
        <v>48</v>
      </c>
      <c r="F83" s="27"/>
      <c r="G83" s="27"/>
    </row>
    <row r="84" spans="1:7" s="2" customFormat="1" ht="15" customHeight="1" x14ac:dyDescent="0.2">
      <c r="A84" s="49" t="s">
        <v>42</v>
      </c>
      <c r="B84" s="29" t="s">
        <v>15</v>
      </c>
      <c r="C84" s="29" t="s">
        <v>7</v>
      </c>
      <c r="D84" s="29" t="s">
        <v>173</v>
      </c>
      <c r="E84" s="28" t="s">
        <v>41</v>
      </c>
      <c r="F84" s="27">
        <v>23434.02</v>
      </c>
      <c r="G84" s="27">
        <v>23434.02</v>
      </c>
    </row>
    <row r="85" spans="1:7" s="2" customFormat="1" ht="12.75" hidden="1" customHeight="1" x14ac:dyDescent="0.2">
      <c r="A85" s="60" t="s">
        <v>75</v>
      </c>
      <c r="B85" s="29" t="s">
        <v>15</v>
      </c>
      <c r="C85" s="29" t="s">
        <v>7</v>
      </c>
      <c r="D85" s="29" t="s">
        <v>81</v>
      </c>
      <c r="E85" s="28"/>
      <c r="F85" s="27">
        <f>F86</f>
        <v>0</v>
      </c>
      <c r="G85" s="27">
        <f>G86</f>
        <v>0</v>
      </c>
    </row>
    <row r="86" spans="1:7" s="2" customFormat="1" ht="12.75" hidden="1" customHeight="1" x14ac:dyDescent="0.2">
      <c r="A86" s="49" t="s">
        <v>115</v>
      </c>
      <c r="B86" s="29" t="s">
        <v>15</v>
      </c>
      <c r="C86" s="29" t="s">
        <v>7</v>
      </c>
      <c r="D86" s="29" t="s">
        <v>116</v>
      </c>
      <c r="E86" s="26"/>
      <c r="F86" s="27">
        <f>F87</f>
        <v>0</v>
      </c>
      <c r="G86" s="27">
        <f>G87</f>
        <v>0</v>
      </c>
    </row>
    <row r="87" spans="1:7" s="2" customFormat="1" ht="22.5" hidden="1" customHeight="1" x14ac:dyDescent="0.2">
      <c r="A87" s="49" t="s">
        <v>42</v>
      </c>
      <c r="B87" s="29" t="s">
        <v>15</v>
      </c>
      <c r="C87" s="29" t="s">
        <v>7</v>
      </c>
      <c r="D87" s="29" t="s">
        <v>116</v>
      </c>
      <c r="E87" s="26" t="s">
        <v>41</v>
      </c>
      <c r="F87" s="27">
        <v>0</v>
      </c>
      <c r="G87" s="27">
        <v>0</v>
      </c>
    </row>
    <row r="88" spans="1:7" s="2" customFormat="1" ht="81" hidden="1" customHeight="1" x14ac:dyDescent="0.2">
      <c r="A88" s="49"/>
      <c r="B88" s="29"/>
      <c r="C88" s="29"/>
      <c r="D88" s="29"/>
      <c r="E88" s="44"/>
      <c r="F88" s="45"/>
      <c r="G88" s="45"/>
    </row>
    <row r="89" spans="1:7" s="2" customFormat="1" ht="36.75" hidden="1" customHeight="1" x14ac:dyDescent="0.2">
      <c r="A89" s="49"/>
      <c r="B89" s="29"/>
      <c r="C89" s="29"/>
      <c r="D89" s="29"/>
      <c r="E89" s="28"/>
      <c r="F89" s="27"/>
      <c r="G89" s="27"/>
    </row>
    <row r="90" spans="1:7" s="2" customFormat="1" ht="35.25" hidden="1" customHeight="1" x14ac:dyDescent="0.2">
      <c r="A90" s="49"/>
      <c r="B90" s="29"/>
      <c r="C90" s="29"/>
      <c r="D90" s="29"/>
      <c r="E90" s="28"/>
      <c r="F90" s="27"/>
      <c r="G90" s="27"/>
    </row>
    <row r="91" spans="1:7" s="2" customFormat="1" ht="13.5" customHeight="1" x14ac:dyDescent="0.2">
      <c r="A91" s="74" t="s">
        <v>54</v>
      </c>
      <c r="B91" s="53" t="s">
        <v>15</v>
      </c>
      <c r="C91" s="53" t="s">
        <v>10</v>
      </c>
      <c r="D91" s="29"/>
      <c r="E91" s="41"/>
      <c r="F91" s="46">
        <f>F96+F101+F92</f>
        <v>6005818.5099999998</v>
      </c>
      <c r="G91" s="46">
        <f>G96+G101+G92</f>
        <v>6005818.5099999998</v>
      </c>
    </row>
    <row r="92" spans="1:7" s="2" customFormat="1" ht="21" customHeight="1" x14ac:dyDescent="0.2">
      <c r="A92" s="49" t="s">
        <v>76</v>
      </c>
      <c r="B92" s="29" t="s">
        <v>15</v>
      </c>
      <c r="C92" s="29" t="s">
        <v>10</v>
      </c>
      <c r="D92" s="29" t="s">
        <v>144</v>
      </c>
      <c r="E92" s="28"/>
      <c r="F92" s="30">
        <f>F93+F94+F95</f>
        <v>592164.84</v>
      </c>
      <c r="G92" s="30">
        <f>G93+G94+G95</f>
        <v>592164.84</v>
      </c>
    </row>
    <row r="93" spans="1:7" s="2" customFormat="1" ht="21" hidden="1" customHeight="1" x14ac:dyDescent="0.2">
      <c r="A93" s="49" t="s">
        <v>49</v>
      </c>
      <c r="B93" s="29" t="s">
        <v>15</v>
      </c>
      <c r="C93" s="29" t="s">
        <v>10</v>
      </c>
      <c r="D93" s="29" t="s">
        <v>144</v>
      </c>
      <c r="E93" s="28" t="s">
        <v>48</v>
      </c>
      <c r="F93" s="30">
        <v>0</v>
      </c>
      <c r="G93" s="30">
        <v>0</v>
      </c>
    </row>
    <row r="94" spans="1:7" s="2" customFormat="1" ht="14.45" customHeight="1" x14ac:dyDescent="0.2">
      <c r="A94" s="49" t="s">
        <v>42</v>
      </c>
      <c r="B94" s="29" t="s">
        <v>15</v>
      </c>
      <c r="C94" s="29" t="s">
        <v>10</v>
      </c>
      <c r="D94" s="29" t="s">
        <v>175</v>
      </c>
      <c r="E94" s="28" t="s">
        <v>41</v>
      </c>
      <c r="F94" s="30">
        <v>592164.84</v>
      </c>
      <c r="G94" s="30">
        <v>592164.84</v>
      </c>
    </row>
    <row r="95" spans="1:7" s="2" customFormat="1" ht="14.45" hidden="1" customHeight="1" x14ac:dyDescent="0.2">
      <c r="A95" s="63" t="s">
        <v>120</v>
      </c>
      <c r="B95" s="29" t="s">
        <v>15</v>
      </c>
      <c r="C95" s="29" t="s">
        <v>10</v>
      </c>
      <c r="D95" s="29" t="s">
        <v>175</v>
      </c>
      <c r="E95" s="28" t="s">
        <v>58</v>
      </c>
      <c r="F95" s="30">
        <v>0</v>
      </c>
      <c r="G95" s="30">
        <v>0</v>
      </c>
    </row>
    <row r="96" spans="1:7" s="2" customFormat="1" ht="13.9" customHeight="1" x14ac:dyDescent="0.2">
      <c r="A96" s="33" t="s">
        <v>73</v>
      </c>
      <c r="B96" s="29" t="s">
        <v>15</v>
      </c>
      <c r="C96" s="29" t="s">
        <v>10</v>
      </c>
      <c r="D96" s="29" t="s">
        <v>162</v>
      </c>
      <c r="E96" s="41"/>
      <c r="F96" s="46">
        <f>F97</f>
        <v>5413653.6699999999</v>
      </c>
      <c r="G96" s="46">
        <f>G97</f>
        <v>5413653.6699999999</v>
      </c>
    </row>
    <row r="97" spans="1:7" s="2" customFormat="1" ht="36.75" customHeight="1" x14ac:dyDescent="0.2">
      <c r="A97" s="49" t="s">
        <v>65</v>
      </c>
      <c r="B97" s="29" t="s">
        <v>15</v>
      </c>
      <c r="C97" s="29" t="s">
        <v>10</v>
      </c>
      <c r="D97" s="29" t="s">
        <v>174</v>
      </c>
      <c r="E97" s="28"/>
      <c r="F97" s="27">
        <f>F98+F99+F100</f>
        <v>5413653.6699999999</v>
      </c>
      <c r="G97" s="27">
        <f>G98+G99+G100</f>
        <v>5413653.6699999999</v>
      </c>
    </row>
    <row r="98" spans="1:7" s="2" customFormat="1" ht="20.25" hidden="1" customHeight="1" x14ac:dyDescent="0.2">
      <c r="A98" s="49" t="s">
        <v>49</v>
      </c>
      <c r="B98" s="29" t="s">
        <v>15</v>
      </c>
      <c r="C98" s="29" t="s">
        <v>10</v>
      </c>
      <c r="D98" s="29" t="s">
        <v>174</v>
      </c>
      <c r="E98" s="28" t="s">
        <v>48</v>
      </c>
      <c r="F98" s="27"/>
      <c r="G98" s="27"/>
    </row>
    <row r="99" spans="1:7" s="2" customFormat="1" ht="14.25" customHeight="1" x14ac:dyDescent="0.2">
      <c r="A99" s="49" t="s">
        <v>42</v>
      </c>
      <c r="B99" s="29" t="s">
        <v>15</v>
      </c>
      <c r="C99" s="29" t="s">
        <v>10</v>
      </c>
      <c r="D99" s="29" t="s">
        <v>174</v>
      </c>
      <c r="E99" s="28" t="s">
        <v>41</v>
      </c>
      <c r="F99" s="27">
        <v>5413653.6699999999</v>
      </c>
      <c r="G99" s="27">
        <v>5413653.6699999999</v>
      </c>
    </row>
    <row r="100" spans="1:7" s="2" customFormat="1" ht="20.25" hidden="1" customHeight="1" x14ac:dyDescent="0.2">
      <c r="A100" s="63" t="s">
        <v>120</v>
      </c>
      <c r="B100" s="29" t="s">
        <v>15</v>
      </c>
      <c r="C100" s="29" t="s">
        <v>10</v>
      </c>
      <c r="D100" s="29" t="s">
        <v>174</v>
      </c>
      <c r="E100" s="28" t="s">
        <v>58</v>
      </c>
      <c r="F100" s="27">
        <v>0</v>
      </c>
      <c r="G100" s="27">
        <v>0</v>
      </c>
    </row>
    <row r="101" spans="1:7" s="2" customFormat="1" hidden="1" x14ac:dyDescent="0.2">
      <c r="A101" s="60" t="s">
        <v>75</v>
      </c>
      <c r="B101" s="29" t="s">
        <v>15</v>
      </c>
      <c r="C101" s="29" t="s">
        <v>10</v>
      </c>
      <c r="D101" s="29" t="s">
        <v>175</v>
      </c>
      <c r="E101" s="28"/>
      <c r="F101" s="46">
        <f>F102+F105+F107</f>
        <v>0</v>
      </c>
      <c r="G101" s="46">
        <f>G102+G105+G107</f>
        <v>0</v>
      </c>
    </row>
    <row r="102" spans="1:7" s="2" customFormat="1" ht="21" hidden="1" customHeight="1" x14ac:dyDescent="0.2">
      <c r="A102" s="57" t="s">
        <v>76</v>
      </c>
      <c r="B102" s="29" t="s">
        <v>15</v>
      </c>
      <c r="C102" s="29" t="s">
        <v>10</v>
      </c>
      <c r="D102" s="29" t="s">
        <v>175</v>
      </c>
      <c r="E102" s="28"/>
      <c r="F102" s="27">
        <f>F103+F104</f>
        <v>0</v>
      </c>
      <c r="G102" s="27">
        <f>G103+G104</f>
        <v>0</v>
      </c>
    </row>
    <row r="103" spans="1:7" s="2" customFormat="1" ht="12.75" hidden="1" customHeight="1" x14ac:dyDescent="0.2">
      <c r="A103" s="49" t="s">
        <v>42</v>
      </c>
      <c r="B103" s="29" t="s">
        <v>15</v>
      </c>
      <c r="C103" s="29" t="s">
        <v>10</v>
      </c>
      <c r="D103" s="29" t="s">
        <v>175</v>
      </c>
      <c r="E103" s="28" t="s">
        <v>41</v>
      </c>
      <c r="F103" s="27">
        <v>0</v>
      </c>
      <c r="G103" s="27">
        <v>0</v>
      </c>
    </row>
    <row r="104" spans="1:7" s="2" customFormat="1" ht="24.75" hidden="1" customHeight="1" x14ac:dyDescent="0.2">
      <c r="A104" s="49" t="s">
        <v>136</v>
      </c>
      <c r="B104" s="29" t="s">
        <v>15</v>
      </c>
      <c r="C104" s="29" t="s">
        <v>10</v>
      </c>
      <c r="D104" s="29" t="s">
        <v>175</v>
      </c>
      <c r="E104" s="28" t="s">
        <v>58</v>
      </c>
      <c r="F104" s="27">
        <v>0</v>
      </c>
      <c r="G104" s="27">
        <v>0</v>
      </c>
    </row>
    <row r="105" spans="1:7" s="2" customFormat="1" ht="48.75" hidden="1" customHeight="1" x14ac:dyDescent="0.2">
      <c r="A105" s="75" t="s">
        <v>150</v>
      </c>
      <c r="B105" s="29" t="s">
        <v>15</v>
      </c>
      <c r="C105" s="29" t="s">
        <v>10</v>
      </c>
      <c r="D105" s="29" t="s">
        <v>147</v>
      </c>
      <c r="E105" s="28" t="s">
        <v>148</v>
      </c>
      <c r="F105" s="27">
        <f>F106</f>
        <v>0</v>
      </c>
      <c r="G105" s="27">
        <f>G106</f>
        <v>0</v>
      </c>
    </row>
    <row r="106" spans="1:7" s="2" customFormat="1" ht="21.75" hidden="1" customHeight="1" x14ac:dyDescent="0.2">
      <c r="A106" s="63" t="s">
        <v>120</v>
      </c>
      <c r="B106" s="29" t="s">
        <v>15</v>
      </c>
      <c r="C106" s="29" t="s">
        <v>10</v>
      </c>
      <c r="D106" s="29" t="s">
        <v>147</v>
      </c>
      <c r="E106" s="28" t="s">
        <v>58</v>
      </c>
      <c r="F106" s="27">
        <v>0</v>
      </c>
      <c r="G106" s="27">
        <v>0</v>
      </c>
    </row>
    <row r="107" spans="1:7" s="2" customFormat="1" ht="21.75" hidden="1" customHeight="1" x14ac:dyDescent="0.2">
      <c r="A107" s="63" t="s">
        <v>151</v>
      </c>
      <c r="B107" s="29" t="s">
        <v>15</v>
      </c>
      <c r="C107" s="29" t="s">
        <v>10</v>
      </c>
      <c r="D107" s="29" t="s">
        <v>149</v>
      </c>
      <c r="E107" s="28" t="s">
        <v>148</v>
      </c>
      <c r="F107" s="27">
        <f>F108</f>
        <v>0</v>
      </c>
      <c r="G107" s="27">
        <f>G108</f>
        <v>0</v>
      </c>
    </row>
    <row r="108" spans="1:7" s="2" customFormat="1" ht="21.75" hidden="1" customHeight="1" x14ac:dyDescent="0.2">
      <c r="A108" s="63" t="s">
        <v>120</v>
      </c>
      <c r="B108" s="29" t="s">
        <v>15</v>
      </c>
      <c r="C108" s="29" t="s">
        <v>10</v>
      </c>
      <c r="D108" s="29" t="s">
        <v>149</v>
      </c>
      <c r="E108" s="28" t="s">
        <v>58</v>
      </c>
      <c r="F108" s="27">
        <v>0</v>
      </c>
      <c r="G108" s="27">
        <v>0</v>
      </c>
    </row>
    <row r="109" spans="1:7" s="2" customFormat="1" ht="13.5" customHeight="1" x14ac:dyDescent="0.2">
      <c r="A109" s="73" t="s">
        <v>50</v>
      </c>
      <c r="B109" s="53" t="s">
        <v>15</v>
      </c>
      <c r="C109" s="53" t="s">
        <v>12</v>
      </c>
      <c r="D109" s="53"/>
      <c r="E109" s="28"/>
      <c r="F109" s="32">
        <f>F113+F120</f>
        <v>14030334.120000001</v>
      </c>
      <c r="G109" s="32">
        <f>G113+G120+G110</f>
        <v>7742666.6799999997</v>
      </c>
    </row>
    <row r="110" spans="1:7" s="2" customFormat="1" ht="21" hidden="1" customHeight="1" x14ac:dyDescent="0.2">
      <c r="A110" s="62" t="s">
        <v>138</v>
      </c>
      <c r="B110" s="53" t="s">
        <v>15</v>
      </c>
      <c r="C110" s="53" t="s">
        <v>12</v>
      </c>
      <c r="D110" s="53" t="s">
        <v>145</v>
      </c>
      <c r="E110" s="28"/>
      <c r="F110" s="30">
        <f>F111+F112</f>
        <v>0</v>
      </c>
      <c r="G110" s="30">
        <f>G111+G112</f>
        <v>0</v>
      </c>
    </row>
    <row r="111" spans="1:7" s="2" customFormat="1" ht="21" hidden="1" customHeight="1" x14ac:dyDescent="0.2">
      <c r="A111" s="49" t="s">
        <v>49</v>
      </c>
      <c r="B111" s="53" t="s">
        <v>15</v>
      </c>
      <c r="C111" s="53" t="s">
        <v>12</v>
      </c>
      <c r="D111" s="53" t="s">
        <v>145</v>
      </c>
      <c r="E111" s="28" t="s">
        <v>48</v>
      </c>
      <c r="F111" s="30">
        <v>0</v>
      </c>
      <c r="G111" s="30">
        <v>0</v>
      </c>
    </row>
    <row r="112" spans="1:7" s="2" customFormat="1" ht="21" hidden="1" customHeight="1" x14ac:dyDescent="0.2">
      <c r="A112" s="49" t="s">
        <v>42</v>
      </c>
      <c r="B112" s="53" t="s">
        <v>15</v>
      </c>
      <c r="C112" s="53" t="s">
        <v>12</v>
      </c>
      <c r="D112" s="53" t="s">
        <v>145</v>
      </c>
      <c r="E112" s="28" t="s">
        <v>41</v>
      </c>
      <c r="F112" s="30">
        <v>0</v>
      </c>
      <c r="G112" s="30">
        <v>0</v>
      </c>
    </row>
    <row r="113" spans="1:7" s="2" customFormat="1" ht="15" customHeight="1" x14ac:dyDescent="0.2">
      <c r="A113" s="33" t="s">
        <v>73</v>
      </c>
      <c r="B113" s="53" t="s">
        <v>15</v>
      </c>
      <c r="C113" s="53" t="s">
        <v>12</v>
      </c>
      <c r="D113" s="53" t="s">
        <v>162</v>
      </c>
      <c r="E113" s="41"/>
      <c r="F113" s="32">
        <f>F116+F119</f>
        <v>1052553</v>
      </c>
      <c r="G113" s="32">
        <f>G116+G119</f>
        <v>1052553</v>
      </c>
    </row>
    <row r="114" spans="1:7" s="2" customFormat="1" ht="20.25" customHeight="1" x14ac:dyDescent="0.2">
      <c r="A114" s="49" t="s">
        <v>66</v>
      </c>
      <c r="B114" s="29" t="s">
        <v>15</v>
      </c>
      <c r="C114" s="29" t="s">
        <v>12</v>
      </c>
      <c r="D114" s="29" t="s">
        <v>176</v>
      </c>
      <c r="E114" s="29"/>
      <c r="F114" s="30">
        <f>F116</f>
        <v>1046403</v>
      </c>
      <c r="G114" s="30">
        <f>G116</f>
        <v>1046403</v>
      </c>
    </row>
    <row r="115" spans="1:7" s="2" customFormat="1" ht="22.5" hidden="1" customHeight="1" x14ac:dyDescent="0.2">
      <c r="A115" s="49" t="s">
        <v>49</v>
      </c>
      <c r="B115" s="29" t="s">
        <v>15</v>
      </c>
      <c r="C115" s="29" t="s">
        <v>12</v>
      </c>
      <c r="D115" s="29" t="s">
        <v>91</v>
      </c>
      <c r="E115" s="29" t="s">
        <v>48</v>
      </c>
      <c r="F115" s="30"/>
      <c r="G115" s="30"/>
    </row>
    <row r="116" spans="1:7" s="2" customFormat="1" ht="14.25" customHeight="1" x14ac:dyDescent="0.2">
      <c r="A116" s="49" t="s">
        <v>42</v>
      </c>
      <c r="B116" s="29" t="s">
        <v>15</v>
      </c>
      <c r="C116" s="29" t="s">
        <v>12</v>
      </c>
      <c r="D116" s="29" t="s">
        <v>176</v>
      </c>
      <c r="E116" s="29" t="s">
        <v>41</v>
      </c>
      <c r="F116" s="30">
        <v>1046403</v>
      </c>
      <c r="G116" s="30">
        <v>1046403</v>
      </c>
    </row>
    <row r="117" spans="1:7" s="2" customFormat="1" ht="21.75" customHeight="1" x14ac:dyDescent="0.2">
      <c r="A117" s="49" t="s">
        <v>67</v>
      </c>
      <c r="B117" s="29" t="s">
        <v>15</v>
      </c>
      <c r="C117" s="29" t="s">
        <v>12</v>
      </c>
      <c r="D117" s="29" t="s">
        <v>177</v>
      </c>
      <c r="E117" s="29"/>
      <c r="F117" s="30">
        <f>F118+F119</f>
        <v>6150</v>
      </c>
      <c r="G117" s="30">
        <f>G118+G119</f>
        <v>6150</v>
      </c>
    </row>
    <row r="118" spans="1:7" s="2" customFormat="1" ht="22.5" hidden="1" customHeight="1" x14ac:dyDescent="0.2">
      <c r="A118" s="49" t="s">
        <v>49</v>
      </c>
      <c r="B118" s="29" t="s">
        <v>15</v>
      </c>
      <c r="C118" s="29" t="s">
        <v>12</v>
      </c>
      <c r="D118" s="29" t="s">
        <v>92</v>
      </c>
      <c r="E118" s="29" t="s">
        <v>48</v>
      </c>
      <c r="F118" s="30"/>
      <c r="G118" s="30"/>
    </row>
    <row r="119" spans="1:7" s="2" customFormat="1" ht="13.5" customHeight="1" x14ac:dyDescent="0.2">
      <c r="A119" s="49" t="s">
        <v>42</v>
      </c>
      <c r="B119" s="29" t="s">
        <v>15</v>
      </c>
      <c r="C119" s="29" t="s">
        <v>12</v>
      </c>
      <c r="D119" s="29" t="s">
        <v>177</v>
      </c>
      <c r="E119" s="29" t="s">
        <v>41</v>
      </c>
      <c r="F119" s="30">
        <v>6150</v>
      </c>
      <c r="G119" s="30">
        <v>6150</v>
      </c>
    </row>
    <row r="120" spans="1:7" s="2" customFormat="1" ht="13.5" customHeight="1" x14ac:dyDescent="0.2">
      <c r="A120" s="60" t="s">
        <v>75</v>
      </c>
      <c r="B120" s="53" t="s">
        <v>15</v>
      </c>
      <c r="C120" s="53" t="s">
        <v>12</v>
      </c>
      <c r="D120" s="53" t="s">
        <v>162</v>
      </c>
      <c r="E120" s="81"/>
      <c r="F120" s="25">
        <f>F121+F129</f>
        <v>12977781.120000001</v>
      </c>
      <c r="G120" s="25">
        <f>G121+G129</f>
        <v>6690113.6799999997</v>
      </c>
    </row>
    <row r="121" spans="1:7" s="2" customFormat="1" ht="13.5" customHeight="1" x14ac:dyDescent="0.2">
      <c r="A121" s="62" t="s">
        <v>51</v>
      </c>
      <c r="B121" s="29" t="s">
        <v>15</v>
      </c>
      <c r="C121" s="29" t="s">
        <v>12</v>
      </c>
      <c r="D121" s="29" t="s">
        <v>178</v>
      </c>
      <c r="E121" s="28"/>
      <c r="F121" s="27">
        <f>F122+F124</f>
        <v>3476407.31</v>
      </c>
      <c r="G121" s="27">
        <f>G122+G124</f>
        <v>3476407.31</v>
      </c>
    </row>
    <row r="122" spans="1:7" s="2" customFormat="1" ht="15" customHeight="1" x14ac:dyDescent="0.2">
      <c r="A122" s="49" t="s">
        <v>42</v>
      </c>
      <c r="B122" s="29" t="s">
        <v>15</v>
      </c>
      <c r="C122" s="29" t="s">
        <v>12</v>
      </c>
      <c r="D122" s="29" t="s">
        <v>178</v>
      </c>
      <c r="E122" s="28" t="s">
        <v>41</v>
      </c>
      <c r="F122" s="27">
        <v>2712219.33</v>
      </c>
      <c r="G122" s="27">
        <v>2712219.33</v>
      </c>
    </row>
    <row r="123" spans="1:7" s="2" customFormat="1" ht="18" hidden="1" customHeight="1" x14ac:dyDescent="0.2">
      <c r="A123" s="49" t="s">
        <v>142</v>
      </c>
      <c r="B123" s="29" t="s">
        <v>15</v>
      </c>
      <c r="C123" s="29" t="s">
        <v>12</v>
      </c>
      <c r="D123" s="29" t="s">
        <v>141</v>
      </c>
      <c r="E123" s="28"/>
      <c r="F123" s="27"/>
      <c r="G123" s="27"/>
    </row>
    <row r="124" spans="1:7" s="2" customFormat="1" ht="18.75" customHeight="1" x14ac:dyDescent="0.2">
      <c r="A124" s="49" t="s">
        <v>189</v>
      </c>
      <c r="B124" s="29" t="s">
        <v>15</v>
      </c>
      <c r="C124" s="29" t="s">
        <v>12</v>
      </c>
      <c r="D124" s="29" t="s">
        <v>178</v>
      </c>
      <c r="E124" s="28" t="s">
        <v>188</v>
      </c>
      <c r="F124" s="27">
        <v>764187.98</v>
      </c>
      <c r="G124" s="27">
        <v>764187.98</v>
      </c>
    </row>
    <row r="125" spans="1:7" s="2" customFormat="1" ht="18" hidden="1" customHeight="1" x14ac:dyDescent="0.2">
      <c r="A125" s="63" t="s">
        <v>70</v>
      </c>
      <c r="B125" s="29" t="s">
        <v>15</v>
      </c>
      <c r="C125" s="29" t="s">
        <v>12</v>
      </c>
      <c r="D125" s="29" t="s">
        <v>114</v>
      </c>
      <c r="E125" s="28"/>
      <c r="F125" s="27">
        <f>F126</f>
        <v>0</v>
      </c>
      <c r="G125" s="27">
        <f>G126</f>
        <v>0</v>
      </c>
    </row>
    <row r="126" spans="1:7" s="2" customFormat="1" ht="19.5" hidden="1" customHeight="1" x14ac:dyDescent="0.2">
      <c r="A126" s="49" t="s">
        <v>42</v>
      </c>
      <c r="B126" s="29" t="s">
        <v>15</v>
      </c>
      <c r="C126" s="29" t="s">
        <v>12</v>
      </c>
      <c r="D126" s="29" t="s">
        <v>114</v>
      </c>
      <c r="E126" s="28" t="s">
        <v>41</v>
      </c>
      <c r="F126" s="27">
        <v>0</v>
      </c>
      <c r="G126" s="27">
        <v>0</v>
      </c>
    </row>
    <row r="127" spans="1:7" s="2" customFormat="1" ht="18" hidden="1" customHeight="1" x14ac:dyDescent="0.2">
      <c r="A127" s="49" t="s">
        <v>118</v>
      </c>
      <c r="B127" s="29" t="s">
        <v>15</v>
      </c>
      <c r="C127" s="29" t="s">
        <v>12</v>
      </c>
      <c r="D127" s="29" t="s">
        <v>117</v>
      </c>
      <c r="E127" s="28"/>
      <c r="F127" s="27">
        <f>F128</f>
        <v>0</v>
      </c>
      <c r="G127" s="27">
        <f>G128</f>
        <v>0</v>
      </c>
    </row>
    <row r="128" spans="1:7" s="2" customFormat="1" ht="21" hidden="1" customHeight="1" x14ac:dyDescent="0.2">
      <c r="A128" s="49" t="s">
        <v>42</v>
      </c>
      <c r="B128" s="29" t="s">
        <v>15</v>
      </c>
      <c r="C128" s="29" t="s">
        <v>12</v>
      </c>
      <c r="D128" s="29" t="s">
        <v>117</v>
      </c>
      <c r="E128" s="28" t="s">
        <v>41</v>
      </c>
      <c r="F128" s="27">
        <v>0</v>
      </c>
      <c r="G128" s="27">
        <v>0</v>
      </c>
    </row>
    <row r="129" spans="1:7" s="2" customFormat="1" ht="13.5" customHeight="1" x14ac:dyDescent="0.2">
      <c r="A129" s="49" t="s">
        <v>119</v>
      </c>
      <c r="B129" s="29" t="s">
        <v>15</v>
      </c>
      <c r="C129" s="29" t="s">
        <v>12</v>
      </c>
      <c r="D129" s="29" t="s">
        <v>179</v>
      </c>
      <c r="E129" s="28"/>
      <c r="F129" s="27">
        <f>F130</f>
        <v>9501373.8100000005</v>
      </c>
      <c r="G129" s="27">
        <f>G130</f>
        <v>3213706.37</v>
      </c>
    </row>
    <row r="130" spans="1:7" s="2" customFormat="1" ht="15.75" customHeight="1" x14ac:dyDescent="0.2">
      <c r="A130" s="49" t="s">
        <v>42</v>
      </c>
      <c r="B130" s="29" t="s">
        <v>15</v>
      </c>
      <c r="C130" s="29" t="s">
        <v>12</v>
      </c>
      <c r="D130" s="29" t="s">
        <v>179</v>
      </c>
      <c r="E130" s="28" t="s">
        <v>41</v>
      </c>
      <c r="F130" s="27">
        <v>9501373.8100000005</v>
      </c>
      <c r="G130" s="27">
        <v>3213706.37</v>
      </c>
    </row>
    <row r="131" spans="1:7" s="2" customFormat="1" ht="22.5" hidden="1" customHeight="1" x14ac:dyDescent="0.2">
      <c r="A131" s="62" t="s">
        <v>143</v>
      </c>
      <c r="B131" s="29" t="s">
        <v>15</v>
      </c>
      <c r="C131" s="29" t="s">
        <v>12</v>
      </c>
      <c r="D131" s="29" t="s">
        <v>146</v>
      </c>
      <c r="E131" s="28"/>
      <c r="F131" s="27"/>
      <c r="G131" s="27"/>
    </row>
    <row r="132" spans="1:7" s="2" customFormat="1" ht="22.5" hidden="1" customHeight="1" x14ac:dyDescent="0.2">
      <c r="A132" s="49" t="s">
        <v>49</v>
      </c>
      <c r="B132" s="29" t="s">
        <v>15</v>
      </c>
      <c r="C132" s="29" t="s">
        <v>12</v>
      </c>
      <c r="D132" s="29" t="s">
        <v>146</v>
      </c>
      <c r="E132" s="28" t="s">
        <v>48</v>
      </c>
      <c r="F132" s="27"/>
      <c r="G132" s="27"/>
    </row>
    <row r="133" spans="1:7" s="2" customFormat="1" ht="22.5" hidden="1" customHeight="1" x14ac:dyDescent="0.2">
      <c r="A133" s="49" t="s">
        <v>42</v>
      </c>
      <c r="B133" s="29" t="s">
        <v>15</v>
      </c>
      <c r="C133" s="29" t="s">
        <v>12</v>
      </c>
      <c r="D133" s="29" t="s">
        <v>146</v>
      </c>
      <c r="E133" s="28" t="s">
        <v>41</v>
      </c>
      <c r="F133" s="27"/>
      <c r="G133" s="27"/>
    </row>
    <row r="134" spans="1:7" s="2" customFormat="1" ht="18.75" hidden="1" customHeight="1" x14ac:dyDescent="0.2">
      <c r="A134" s="63" t="s">
        <v>55</v>
      </c>
      <c r="B134" s="29" t="s">
        <v>15</v>
      </c>
      <c r="C134" s="29" t="s">
        <v>15</v>
      </c>
      <c r="D134" s="29"/>
      <c r="E134" s="28"/>
      <c r="F134" s="30"/>
      <c r="G134" s="30"/>
    </row>
    <row r="135" spans="1:7" s="2" customFormat="1" ht="33" hidden="1" customHeight="1" x14ac:dyDescent="0.2">
      <c r="A135" s="63" t="s">
        <v>152</v>
      </c>
      <c r="B135" s="29" t="s">
        <v>15</v>
      </c>
      <c r="C135" s="29" t="s">
        <v>15</v>
      </c>
      <c r="D135" s="29" t="s">
        <v>161</v>
      </c>
      <c r="E135" s="28"/>
      <c r="F135" s="30"/>
      <c r="G135" s="30"/>
    </row>
    <row r="136" spans="1:7" s="2" customFormat="1" ht="23.25" hidden="1" customHeight="1" x14ac:dyDescent="0.2">
      <c r="A136" s="49" t="s">
        <v>49</v>
      </c>
      <c r="B136" s="29" t="s">
        <v>15</v>
      </c>
      <c r="C136" s="29" t="s">
        <v>15</v>
      </c>
      <c r="D136" s="29" t="s">
        <v>161</v>
      </c>
      <c r="E136" s="28" t="s">
        <v>41</v>
      </c>
      <c r="F136" s="30"/>
      <c r="G136" s="30"/>
    </row>
    <row r="137" spans="1:7" s="2" customFormat="1" ht="17.25" hidden="1" customHeight="1" x14ac:dyDescent="0.2">
      <c r="A137" s="63" t="s">
        <v>127</v>
      </c>
      <c r="B137" s="29" t="s">
        <v>15</v>
      </c>
      <c r="C137" s="29" t="s">
        <v>15</v>
      </c>
      <c r="D137" s="29" t="s">
        <v>126</v>
      </c>
      <c r="E137" s="29"/>
      <c r="F137" s="30"/>
      <c r="G137" s="30"/>
    </row>
    <row r="138" spans="1:7" s="2" customFormat="1" ht="21.75" hidden="1" customHeight="1" x14ac:dyDescent="0.2">
      <c r="A138" s="63" t="s">
        <v>49</v>
      </c>
      <c r="B138" s="29" t="s">
        <v>15</v>
      </c>
      <c r="C138" s="29" t="s">
        <v>15</v>
      </c>
      <c r="D138" s="29" t="s">
        <v>126</v>
      </c>
      <c r="E138" s="29" t="s">
        <v>41</v>
      </c>
      <c r="F138" s="30"/>
      <c r="G138" s="30"/>
    </row>
    <row r="139" spans="1:7" s="2" customFormat="1" ht="12.75" hidden="1" customHeight="1" x14ac:dyDescent="0.2">
      <c r="A139" s="59" t="s">
        <v>93</v>
      </c>
      <c r="B139" s="29" t="s">
        <v>15</v>
      </c>
      <c r="C139" s="29" t="s">
        <v>15</v>
      </c>
      <c r="D139" s="29" t="s">
        <v>96</v>
      </c>
      <c r="E139" s="28"/>
      <c r="F139" s="27"/>
      <c r="G139" s="27"/>
    </row>
    <row r="140" spans="1:7" s="2" customFormat="1" ht="12.75" hidden="1" customHeight="1" x14ac:dyDescent="0.2">
      <c r="A140" s="57" t="s">
        <v>94</v>
      </c>
      <c r="B140" s="29" t="s">
        <v>15</v>
      </c>
      <c r="C140" s="29" t="s">
        <v>15</v>
      </c>
      <c r="D140" s="29" t="s">
        <v>97</v>
      </c>
      <c r="E140" s="28"/>
      <c r="F140" s="27"/>
      <c r="G140" s="27"/>
    </row>
    <row r="141" spans="1:7" s="2" customFormat="1" ht="22.5" hidden="1" customHeight="1" x14ac:dyDescent="0.2">
      <c r="A141" s="63" t="s">
        <v>120</v>
      </c>
      <c r="B141" s="29" t="s">
        <v>15</v>
      </c>
      <c r="C141" s="29" t="s">
        <v>15</v>
      </c>
      <c r="D141" s="29" t="s">
        <v>97</v>
      </c>
      <c r="E141" s="28" t="s">
        <v>58</v>
      </c>
      <c r="F141" s="27"/>
      <c r="G141" s="27"/>
    </row>
    <row r="142" spans="1:7" s="2" customFormat="1" ht="12.75" hidden="1" customHeight="1" x14ac:dyDescent="0.2">
      <c r="A142" s="57" t="s">
        <v>95</v>
      </c>
      <c r="B142" s="29" t="s">
        <v>15</v>
      </c>
      <c r="C142" s="29" t="s">
        <v>15</v>
      </c>
      <c r="D142" s="29" t="s">
        <v>98</v>
      </c>
      <c r="E142" s="28"/>
      <c r="F142" s="27"/>
      <c r="G142" s="27"/>
    </row>
    <row r="143" spans="1:7" s="2" customFormat="1" ht="27.75" hidden="1" customHeight="1" x14ac:dyDescent="0.2">
      <c r="A143" s="63" t="s">
        <v>120</v>
      </c>
      <c r="B143" s="29" t="s">
        <v>15</v>
      </c>
      <c r="C143" s="29" t="s">
        <v>15</v>
      </c>
      <c r="D143" s="29" t="s">
        <v>98</v>
      </c>
      <c r="E143" s="28" t="s">
        <v>58</v>
      </c>
      <c r="F143" s="27"/>
      <c r="G143" s="27"/>
    </row>
    <row r="144" spans="1:7" s="2" customFormat="1" ht="27.75" hidden="1" customHeight="1" x14ac:dyDescent="0.2">
      <c r="A144" s="71"/>
      <c r="B144" s="44"/>
      <c r="C144" s="44"/>
      <c r="D144" s="44"/>
      <c r="E144" s="44"/>
      <c r="F144" s="45"/>
      <c r="G144" s="45"/>
    </row>
    <row r="145" spans="1:7" s="2" customFormat="1" ht="39" hidden="1" customHeight="1" x14ac:dyDescent="0.2">
      <c r="A145" s="71"/>
      <c r="B145" s="44"/>
      <c r="C145" s="44"/>
      <c r="D145" s="44"/>
      <c r="E145" s="44"/>
      <c r="F145" s="45"/>
      <c r="G145" s="45"/>
    </row>
    <row r="146" spans="1:7" s="2" customFormat="1" ht="27.75" hidden="1" customHeight="1" x14ac:dyDescent="0.2">
      <c r="A146" s="70"/>
      <c r="B146" s="44"/>
      <c r="C146" s="44"/>
      <c r="D146" s="44"/>
      <c r="E146" s="44"/>
      <c r="F146" s="45"/>
      <c r="G146" s="45"/>
    </row>
    <row r="147" spans="1:7" s="2" customFormat="1" ht="17.25" hidden="1" customHeight="1" x14ac:dyDescent="0.2">
      <c r="A147" s="49" t="s">
        <v>158</v>
      </c>
      <c r="B147" s="29" t="s">
        <v>157</v>
      </c>
      <c r="C147" s="29" t="s">
        <v>15</v>
      </c>
      <c r="D147" s="29"/>
      <c r="E147" s="29"/>
      <c r="F147" s="30"/>
      <c r="G147" s="30"/>
    </row>
    <row r="148" spans="1:7" s="2" customFormat="1" ht="17.25" hidden="1" customHeight="1" x14ac:dyDescent="0.2">
      <c r="A148" s="49" t="s">
        <v>75</v>
      </c>
      <c r="B148" s="29" t="s">
        <v>157</v>
      </c>
      <c r="C148" s="29" t="s">
        <v>15</v>
      </c>
      <c r="D148" s="29" t="s">
        <v>159</v>
      </c>
      <c r="E148" s="29"/>
      <c r="F148" s="30"/>
      <c r="G148" s="30"/>
    </row>
    <row r="149" spans="1:7" s="2" customFormat="1" ht="24" hidden="1" customHeight="1" x14ac:dyDescent="0.2">
      <c r="A149" s="63" t="s">
        <v>49</v>
      </c>
      <c r="B149" s="29" t="s">
        <v>157</v>
      </c>
      <c r="C149" s="29" t="s">
        <v>15</v>
      </c>
      <c r="D149" s="29" t="s">
        <v>159</v>
      </c>
      <c r="E149" s="29" t="s">
        <v>41</v>
      </c>
      <c r="F149" s="30"/>
      <c r="G149" s="30"/>
    </row>
    <row r="150" spans="1:7" s="2" customFormat="1" ht="12.75" hidden="1" customHeight="1" x14ac:dyDescent="0.2">
      <c r="A150" s="61" t="s">
        <v>19</v>
      </c>
      <c r="B150" s="55" t="s">
        <v>21</v>
      </c>
      <c r="C150" s="55" t="s">
        <v>8</v>
      </c>
      <c r="D150" s="55"/>
      <c r="E150" s="42"/>
      <c r="F150" s="46"/>
      <c r="G150" s="46"/>
    </row>
    <row r="151" spans="1:7" s="2" customFormat="1" ht="12.75" hidden="1" customHeight="1" x14ac:dyDescent="0.2">
      <c r="A151" s="56" t="s">
        <v>20</v>
      </c>
      <c r="B151" s="53" t="s">
        <v>21</v>
      </c>
      <c r="C151" s="53" t="s">
        <v>7</v>
      </c>
      <c r="D151" s="29"/>
      <c r="E151" s="41"/>
      <c r="F151" s="25"/>
      <c r="G151" s="25"/>
    </row>
    <row r="152" spans="1:7" s="2" customFormat="1" ht="12.75" hidden="1" customHeight="1" x14ac:dyDescent="0.2">
      <c r="A152" s="59" t="s">
        <v>75</v>
      </c>
      <c r="B152" s="53" t="s">
        <v>21</v>
      </c>
      <c r="C152" s="53" t="s">
        <v>7</v>
      </c>
      <c r="D152" s="29" t="s">
        <v>81</v>
      </c>
      <c r="E152" s="41"/>
      <c r="F152" s="68"/>
      <c r="G152" s="68"/>
    </row>
    <row r="153" spans="1:7" s="2" customFormat="1" ht="12.75" hidden="1" customHeight="1" x14ac:dyDescent="0.2">
      <c r="A153" s="57" t="s">
        <v>100</v>
      </c>
      <c r="B153" s="29" t="s">
        <v>21</v>
      </c>
      <c r="C153" s="29" t="s">
        <v>7</v>
      </c>
      <c r="D153" s="29" t="s">
        <v>99</v>
      </c>
      <c r="E153" s="28"/>
      <c r="F153" s="27"/>
      <c r="G153" s="27"/>
    </row>
    <row r="154" spans="1:7" s="2" customFormat="1" ht="22.5" hidden="1" customHeight="1" x14ac:dyDescent="0.2">
      <c r="A154" s="49" t="s">
        <v>42</v>
      </c>
      <c r="B154" s="29" t="s">
        <v>21</v>
      </c>
      <c r="C154" s="29" t="s">
        <v>7</v>
      </c>
      <c r="D154" s="29" t="s">
        <v>99</v>
      </c>
      <c r="E154" s="28" t="s">
        <v>41</v>
      </c>
      <c r="F154" s="27"/>
      <c r="G154" s="27"/>
    </row>
    <row r="155" spans="1:7" s="2" customFormat="1" ht="12.75" hidden="1" customHeight="1" x14ac:dyDescent="0.2">
      <c r="A155" s="56" t="s">
        <v>22</v>
      </c>
      <c r="B155" s="53" t="s">
        <v>21</v>
      </c>
      <c r="C155" s="53" t="s">
        <v>10</v>
      </c>
      <c r="D155" s="29"/>
      <c r="E155" s="28"/>
      <c r="F155" s="69"/>
      <c r="G155" s="69"/>
    </row>
    <row r="156" spans="1:7" s="2" customFormat="1" ht="12.75" hidden="1" customHeight="1" x14ac:dyDescent="0.2">
      <c r="A156" s="59" t="s">
        <v>75</v>
      </c>
      <c r="B156" s="53" t="s">
        <v>21</v>
      </c>
      <c r="C156" s="53" t="s">
        <v>10</v>
      </c>
      <c r="D156" s="29" t="s">
        <v>81</v>
      </c>
      <c r="E156" s="41"/>
      <c r="F156" s="25"/>
      <c r="G156" s="25"/>
    </row>
    <row r="157" spans="1:7" s="2" customFormat="1" ht="12.75" hidden="1" customHeight="1" x14ac:dyDescent="0.2">
      <c r="A157" s="57" t="s">
        <v>100</v>
      </c>
      <c r="B157" s="29" t="s">
        <v>21</v>
      </c>
      <c r="C157" s="29" t="s">
        <v>10</v>
      </c>
      <c r="D157" s="29" t="s">
        <v>99</v>
      </c>
      <c r="E157" s="28"/>
      <c r="F157" s="27"/>
      <c r="G157" s="27"/>
    </row>
    <row r="158" spans="1:7" s="2" customFormat="1" ht="22.5" hidden="1" customHeight="1" x14ac:dyDescent="0.2">
      <c r="A158" s="49" t="s">
        <v>42</v>
      </c>
      <c r="B158" s="29" t="s">
        <v>21</v>
      </c>
      <c r="C158" s="29" t="s">
        <v>10</v>
      </c>
      <c r="D158" s="29" t="s">
        <v>99</v>
      </c>
      <c r="E158" s="28" t="s">
        <v>41</v>
      </c>
      <c r="F158" s="27"/>
      <c r="G158" s="27"/>
    </row>
    <row r="159" spans="1:7" s="2" customFormat="1" ht="16.5" hidden="1" customHeight="1" x14ac:dyDescent="0.2">
      <c r="A159" s="56" t="s">
        <v>106</v>
      </c>
      <c r="B159" s="29" t="s">
        <v>21</v>
      </c>
      <c r="C159" s="29" t="s">
        <v>21</v>
      </c>
      <c r="D159" s="29"/>
      <c r="E159" s="28"/>
      <c r="F159" s="27"/>
      <c r="G159" s="27"/>
    </row>
    <row r="160" spans="1:7" s="2" customFormat="1" ht="12.75" hidden="1" customHeight="1" x14ac:dyDescent="0.2">
      <c r="A160" s="33" t="s">
        <v>104</v>
      </c>
      <c r="B160" s="29" t="s">
        <v>21</v>
      </c>
      <c r="C160" s="29" t="s">
        <v>21</v>
      </c>
      <c r="D160" s="64" t="s">
        <v>132</v>
      </c>
      <c r="E160" s="28"/>
      <c r="F160" s="27"/>
      <c r="G160" s="27"/>
    </row>
    <row r="161" spans="1:7" s="2" customFormat="1" ht="22.5" hidden="1" customHeight="1" x14ac:dyDescent="0.2">
      <c r="A161" s="49" t="s">
        <v>105</v>
      </c>
      <c r="B161" s="29" t="s">
        <v>21</v>
      </c>
      <c r="C161" s="29" t="s">
        <v>21</v>
      </c>
      <c r="D161" s="64" t="s">
        <v>132</v>
      </c>
      <c r="E161" s="28" t="s">
        <v>41</v>
      </c>
      <c r="F161" s="27"/>
      <c r="G161" s="27"/>
    </row>
    <row r="162" spans="1:7" s="2" customFormat="1" ht="12.75" hidden="1" customHeight="1" x14ac:dyDescent="0.2">
      <c r="A162" s="65" t="s">
        <v>121</v>
      </c>
      <c r="B162" s="29" t="s">
        <v>21</v>
      </c>
      <c r="C162" s="29" t="s">
        <v>23</v>
      </c>
      <c r="D162" s="64"/>
      <c r="E162" s="28"/>
      <c r="F162" s="27"/>
      <c r="G162" s="27"/>
    </row>
    <row r="163" spans="1:7" s="2" customFormat="1" ht="12.75" hidden="1" customHeight="1" x14ac:dyDescent="0.2">
      <c r="A163" s="57" t="s">
        <v>100</v>
      </c>
      <c r="B163" s="29" t="s">
        <v>21</v>
      </c>
      <c r="C163" s="29" t="s">
        <v>23</v>
      </c>
      <c r="D163" s="29" t="s">
        <v>99</v>
      </c>
      <c r="E163" s="28"/>
      <c r="F163" s="27"/>
      <c r="G163" s="27"/>
    </row>
    <row r="164" spans="1:7" s="2" customFormat="1" ht="22.5" hidden="1" customHeight="1" x14ac:dyDescent="0.2">
      <c r="A164" s="49" t="s">
        <v>105</v>
      </c>
      <c r="B164" s="29" t="s">
        <v>21</v>
      </c>
      <c r="C164" s="29" t="s">
        <v>23</v>
      </c>
      <c r="D164" s="29" t="s">
        <v>99</v>
      </c>
      <c r="E164" s="28" t="s">
        <v>41</v>
      </c>
      <c r="F164" s="27"/>
      <c r="G164" s="27"/>
    </row>
    <row r="165" spans="1:7" s="2" customFormat="1" x14ac:dyDescent="0.2">
      <c r="A165" s="61" t="s">
        <v>38</v>
      </c>
      <c r="B165" s="77" t="s">
        <v>18</v>
      </c>
      <c r="C165" s="77" t="s">
        <v>8</v>
      </c>
      <c r="D165" s="77"/>
      <c r="E165" s="77"/>
      <c r="F165" s="76">
        <f t="shared" ref="F165:G167" si="2">F166</f>
        <v>107948.11</v>
      </c>
      <c r="G165" s="76">
        <f t="shared" si="2"/>
        <v>107948.11</v>
      </c>
    </row>
    <row r="166" spans="1:7" s="2" customFormat="1" x14ac:dyDescent="0.2">
      <c r="A166" s="56" t="s">
        <v>107</v>
      </c>
      <c r="B166" s="53" t="s">
        <v>18</v>
      </c>
      <c r="C166" s="53" t="s">
        <v>14</v>
      </c>
      <c r="D166" s="29"/>
      <c r="E166" s="41"/>
      <c r="F166" s="25">
        <f t="shared" si="2"/>
        <v>107948.11</v>
      </c>
      <c r="G166" s="25">
        <f t="shared" si="2"/>
        <v>107948.11</v>
      </c>
    </row>
    <row r="167" spans="1:7" s="2" customFormat="1" x14ac:dyDescent="0.2">
      <c r="A167" s="57" t="s">
        <v>100</v>
      </c>
      <c r="B167" s="29" t="s">
        <v>18</v>
      </c>
      <c r="C167" s="29" t="s">
        <v>14</v>
      </c>
      <c r="D167" s="29" t="s">
        <v>180</v>
      </c>
      <c r="E167" s="28"/>
      <c r="F167" s="27">
        <f t="shared" si="2"/>
        <v>107948.11</v>
      </c>
      <c r="G167" s="27">
        <f t="shared" si="2"/>
        <v>107948.11</v>
      </c>
    </row>
    <row r="168" spans="1:7" s="2" customFormat="1" ht="13.5" customHeight="1" x14ac:dyDescent="0.2">
      <c r="A168" s="49" t="s">
        <v>42</v>
      </c>
      <c r="B168" s="29" t="s">
        <v>18</v>
      </c>
      <c r="C168" s="29" t="s">
        <v>14</v>
      </c>
      <c r="D168" s="29" t="s">
        <v>180</v>
      </c>
      <c r="E168" s="28" t="s">
        <v>41</v>
      </c>
      <c r="F168" s="27">
        <v>107948.11</v>
      </c>
      <c r="G168" s="27">
        <v>107948.11</v>
      </c>
    </row>
    <row r="169" spans="1:7" s="2" customFormat="1" hidden="1" x14ac:dyDescent="0.2">
      <c r="A169" s="58" t="s">
        <v>29</v>
      </c>
      <c r="B169" s="77" t="s">
        <v>23</v>
      </c>
      <c r="C169" s="77" t="s">
        <v>8</v>
      </c>
      <c r="D169" s="77"/>
      <c r="E169" s="77"/>
      <c r="F169" s="76">
        <f t="shared" ref="F169:G171" si="3">F170</f>
        <v>0</v>
      </c>
      <c r="G169" s="76">
        <f t="shared" si="3"/>
        <v>0</v>
      </c>
    </row>
    <row r="170" spans="1:7" s="2" customFormat="1" hidden="1" x14ac:dyDescent="0.2">
      <c r="A170" s="56" t="s">
        <v>112</v>
      </c>
      <c r="B170" s="53" t="s">
        <v>23</v>
      </c>
      <c r="C170" s="53" t="s">
        <v>23</v>
      </c>
      <c r="D170" s="29"/>
      <c r="E170" s="24"/>
      <c r="F170" s="25">
        <f t="shared" si="3"/>
        <v>0</v>
      </c>
      <c r="G170" s="25">
        <f t="shared" si="3"/>
        <v>0</v>
      </c>
    </row>
    <row r="171" spans="1:7" s="2" customFormat="1" hidden="1" x14ac:dyDescent="0.2">
      <c r="A171" s="59" t="s">
        <v>75</v>
      </c>
      <c r="B171" s="29" t="s">
        <v>23</v>
      </c>
      <c r="C171" s="29" t="s">
        <v>23</v>
      </c>
      <c r="D171" s="29" t="s">
        <v>162</v>
      </c>
      <c r="E171" s="28"/>
      <c r="F171" s="27">
        <f t="shared" si="3"/>
        <v>0</v>
      </c>
      <c r="G171" s="27">
        <f t="shared" si="3"/>
        <v>0</v>
      </c>
    </row>
    <row r="172" spans="1:7" s="2" customFormat="1" hidden="1" x14ac:dyDescent="0.2">
      <c r="A172" s="57" t="s">
        <v>100</v>
      </c>
      <c r="B172" s="29" t="s">
        <v>23</v>
      </c>
      <c r="C172" s="29" t="s">
        <v>23</v>
      </c>
      <c r="D172" s="29" t="s">
        <v>180</v>
      </c>
      <c r="E172" s="28"/>
      <c r="F172" s="27">
        <f>F173</f>
        <v>0</v>
      </c>
      <c r="G172" s="27">
        <f>G173</f>
        <v>0</v>
      </c>
    </row>
    <row r="173" spans="1:7" s="2" customFormat="1" ht="14.25" hidden="1" customHeight="1" x14ac:dyDescent="0.2">
      <c r="A173" s="49" t="s">
        <v>42</v>
      </c>
      <c r="B173" s="29" t="s">
        <v>23</v>
      </c>
      <c r="C173" s="29" t="s">
        <v>23</v>
      </c>
      <c r="D173" s="29" t="s">
        <v>180</v>
      </c>
      <c r="E173" s="28" t="s">
        <v>41</v>
      </c>
      <c r="F173" s="27"/>
      <c r="G173" s="27"/>
    </row>
    <row r="174" spans="1:7" s="2" customFormat="1" x14ac:dyDescent="0.2">
      <c r="A174" s="72" t="s">
        <v>124</v>
      </c>
      <c r="B174" s="80" t="s">
        <v>25</v>
      </c>
      <c r="C174" s="80" t="s">
        <v>12</v>
      </c>
      <c r="D174" s="80" t="s">
        <v>125</v>
      </c>
      <c r="E174" s="80"/>
      <c r="F174" s="76">
        <f>F175+F177</f>
        <v>242112</v>
      </c>
      <c r="G174" s="76">
        <f>G175+G177</f>
        <v>242112</v>
      </c>
    </row>
    <row r="175" spans="1:7" s="2" customFormat="1" ht="33.75" x14ac:dyDescent="0.2">
      <c r="A175" s="72" t="s">
        <v>134</v>
      </c>
      <c r="B175" s="29" t="s">
        <v>25</v>
      </c>
      <c r="C175" s="29" t="s">
        <v>12</v>
      </c>
      <c r="D175" s="29" t="s">
        <v>181</v>
      </c>
      <c r="E175" s="29"/>
      <c r="F175" s="30">
        <f>F176</f>
        <v>242112</v>
      </c>
      <c r="G175" s="30">
        <f>G176</f>
        <v>242112</v>
      </c>
    </row>
    <row r="176" spans="1:7" s="2" customFormat="1" ht="13.15" customHeight="1" x14ac:dyDescent="0.2">
      <c r="A176" s="49" t="s">
        <v>135</v>
      </c>
      <c r="B176" s="29" t="s">
        <v>25</v>
      </c>
      <c r="C176" s="29" t="s">
        <v>12</v>
      </c>
      <c r="D176" s="29" t="s">
        <v>181</v>
      </c>
      <c r="E176" s="29" t="s">
        <v>184</v>
      </c>
      <c r="F176" s="30">
        <v>242112</v>
      </c>
      <c r="G176" s="30">
        <v>242112</v>
      </c>
    </row>
    <row r="177" spans="1:7" s="2" customFormat="1" ht="13.15" hidden="1" customHeight="1" x14ac:dyDescent="0.2">
      <c r="A177" s="49" t="s">
        <v>160</v>
      </c>
      <c r="B177" s="29" t="s">
        <v>25</v>
      </c>
      <c r="C177" s="29" t="s">
        <v>12</v>
      </c>
      <c r="D177" s="29" t="s">
        <v>182</v>
      </c>
      <c r="E177" s="29"/>
      <c r="F177" s="30">
        <f>F178</f>
        <v>0</v>
      </c>
      <c r="G177" s="30">
        <f>G178</f>
        <v>0</v>
      </c>
    </row>
    <row r="178" spans="1:7" s="2" customFormat="1" hidden="1" x14ac:dyDescent="0.2">
      <c r="A178" s="49"/>
      <c r="B178" s="29"/>
      <c r="C178" s="29"/>
      <c r="D178" s="29"/>
      <c r="E178" s="29"/>
      <c r="F178" s="30"/>
      <c r="G178" s="30"/>
    </row>
    <row r="179" spans="1:7" s="2" customFormat="1" x14ac:dyDescent="0.2">
      <c r="A179" s="58" t="s">
        <v>24</v>
      </c>
      <c r="B179" s="77" t="s">
        <v>26</v>
      </c>
      <c r="C179" s="77" t="s">
        <v>8</v>
      </c>
      <c r="D179" s="80"/>
      <c r="E179" s="77"/>
      <c r="F179" s="76">
        <f t="shared" ref="F179:G182" si="4">F180</f>
        <v>96824.15</v>
      </c>
      <c r="G179" s="76">
        <f t="shared" si="4"/>
        <v>96824.15</v>
      </c>
    </row>
    <row r="180" spans="1:7" s="2" customFormat="1" x14ac:dyDescent="0.2">
      <c r="A180" s="56" t="s">
        <v>33</v>
      </c>
      <c r="B180" s="53" t="s">
        <v>26</v>
      </c>
      <c r="C180" s="53" t="s">
        <v>10</v>
      </c>
      <c r="D180" s="29"/>
      <c r="E180" s="24"/>
      <c r="F180" s="25">
        <f t="shared" si="4"/>
        <v>96824.15</v>
      </c>
      <c r="G180" s="25">
        <f t="shared" si="4"/>
        <v>96824.15</v>
      </c>
    </row>
    <row r="181" spans="1:7" s="2" customFormat="1" x14ac:dyDescent="0.2">
      <c r="A181" s="59" t="s">
        <v>75</v>
      </c>
      <c r="B181" s="29" t="s">
        <v>26</v>
      </c>
      <c r="C181" s="29" t="s">
        <v>10</v>
      </c>
      <c r="D181" s="29" t="s">
        <v>162</v>
      </c>
      <c r="E181" s="26"/>
      <c r="F181" s="27">
        <f t="shared" si="4"/>
        <v>96824.15</v>
      </c>
      <c r="G181" s="27">
        <f t="shared" si="4"/>
        <v>96824.15</v>
      </c>
    </row>
    <row r="182" spans="1:7" s="2" customFormat="1" ht="12.75" customHeight="1" x14ac:dyDescent="0.2">
      <c r="A182" s="57" t="s">
        <v>113</v>
      </c>
      <c r="B182" s="29" t="s">
        <v>26</v>
      </c>
      <c r="C182" s="29" t="s">
        <v>10</v>
      </c>
      <c r="D182" s="29" t="s">
        <v>183</v>
      </c>
      <c r="E182" s="26"/>
      <c r="F182" s="27">
        <f t="shared" si="4"/>
        <v>96824.15</v>
      </c>
      <c r="G182" s="27">
        <f t="shared" si="4"/>
        <v>96824.15</v>
      </c>
    </row>
    <row r="183" spans="1:7" s="2" customFormat="1" ht="13.5" customHeight="1" x14ac:dyDescent="0.2">
      <c r="A183" s="49" t="s">
        <v>123</v>
      </c>
      <c r="B183" s="29" t="s">
        <v>26</v>
      </c>
      <c r="C183" s="29" t="s">
        <v>10</v>
      </c>
      <c r="D183" s="29" t="s">
        <v>183</v>
      </c>
      <c r="E183" s="26" t="s">
        <v>41</v>
      </c>
      <c r="F183" s="27">
        <v>96824.15</v>
      </c>
      <c r="G183" s="27">
        <v>96824.15</v>
      </c>
    </row>
    <row r="184" spans="1:7" s="2" customFormat="1" x14ac:dyDescent="0.2">
      <c r="A184" s="66" t="s">
        <v>2</v>
      </c>
      <c r="B184" s="29"/>
      <c r="C184" s="29"/>
      <c r="D184" s="29"/>
      <c r="E184" s="26"/>
      <c r="F184" s="46">
        <f>F6+F44+F51+F62+F79+F150+F165+F174+F179+F147</f>
        <v>39223337.439999998</v>
      </c>
      <c r="G184" s="46">
        <f>G6+G44+G51+G62+G79+G150+G165+G174+G179+G147</f>
        <v>32935670</v>
      </c>
    </row>
    <row r="185" spans="1:7" s="6" customFormat="1" x14ac:dyDescent="0.2">
      <c r="A185" s="17"/>
      <c r="B185" s="18"/>
      <c r="C185" s="18"/>
      <c r="D185" s="18"/>
      <c r="E185" s="18"/>
      <c r="F185" s="19"/>
    </row>
    <row r="186" spans="1:7" x14ac:dyDescent="0.2">
      <c r="F186" s="10"/>
      <c r="G186" s="13"/>
    </row>
    <row r="187" spans="1:7" s="3" customFormat="1" x14ac:dyDescent="0.2">
      <c r="D187" s="4"/>
      <c r="F187" s="14"/>
      <c r="G187" s="12"/>
    </row>
    <row r="188" spans="1:7" s="3" customFormat="1" x14ac:dyDescent="0.2">
      <c r="F188" s="8"/>
    </row>
    <row r="189" spans="1:7" s="3" customFormat="1" x14ac:dyDescent="0.2">
      <c r="F189" s="9"/>
    </row>
    <row r="190" spans="1:7" s="3" customFormat="1" x14ac:dyDescent="0.2">
      <c r="F190" s="9"/>
    </row>
    <row r="191" spans="1:7" s="3" customFormat="1" x14ac:dyDescent="0.2">
      <c r="F191" s="5"/>
    </row>
    <row r="192" spans="1:7" s="3" customFormat="1" x14ac:dyDescent="0.2">
      <c r="F192" s="8"/>
    </row>
    <row r="193" spans="2:6" s="3" customFormat="1" x14ac:dyDescent="0.2">
      <c r="F193" s="8"/>
    </row>
    <row r="194" spans="2:6" s="3" customFormat="1" ht="14.25" x14ac:dyDescent="0.2">
      <c r="B194" s="7"/>
    </row>
    <row r="195" spans="2:6" s="3" customFormat="1" x14ac:dyDescent="0.2"/>
    <row r="196" spans="2:6" s="3" customFormat="1" x14ac:dyDescent="0.2"/>
    <row r="197" spans="2:6" s="3" customFormat="1" x14ac:dyDescent="0.2"/>
    <row r="198" spans="2:6" s="3" customFormat="1" x14ac:dyDescent="0.2"/>
    <row r="199" spans="2:6" s="3" customFormat="1" x14ac:dyDescent="0.2"/>
    <row r="200" spans="2:6" s="3" customFormat="1" x14ac:dyDescent="0.2"/>
    <row r="201" spans="2:6" s="3" customFormat="1" x14ac:dyDescent="0.2"/>
    <row r="202" spans="2:6" s="3" customFormat="1" x14ac:dyDescent="0.2"/>
    <row r="203" spans="2:6" s="3" customFormat="1" x14ac:dyDescent="0.2"/>
    <row r="204" spans="2:6" s="3" customFormat="1" x14ac:dyDescent="0.2"/>
    <row r="205" spans="2:6" s="3" customFormat="1" x14ac:dyDescent="0.2"/>
    <row r="206" spans="2:6" s="3" customFormat="1" x14ac:dyDescent="0.2"/>
    <row r="207" spans="2:6" s="3" customFormat="1" x14ac:dyDescent="0.2"/>
    <row r="208" spans="2:6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  <row r="501" s="3" customFormat="1" x14ac:dyDescent="0.2"/>
    <row r="502" s="3" customFormat="1" x14ac:dyDescent="0.2"/>
    <row r="503" s="3" customFormat="1" x14ac:dyDescent="0.2"/>
    <row r="504" s="3" customFormat="1" x14ac:dyDescent="0.2"/>
    <row r="505" s="3" customFormat="1" x14ac:dyDescent="0.2"/>
    <row r="506" s="3" customFormat="1" x14ac:dyDescent="0.2"/>
    <row r="507" s="3" customFormat="1" x14ac:dyDescent="0.2"/>
    <row r="508" s="3" customFormat="1" x14ac:dyDescent="0.2"/>
    <row r="509" s="3" customFormat="1" x14ac:dyDescent="0.2"/>
    <row r="510" s="3" customFormat="1" x14ac:dyDescent="0.2"/>
    <row r="511" s="3" customFormat="1" x14ac:dyDescent="0.2"/>
    <row r="512" s="3" customFormat="1" x14ac:dyDescent="0.2"/>
    <row r="513" s="3" customFormat="1" x14ac:dyDescent="0.2"/>
    <row r="514" s="3" customFormat="1" x14ac:dyDescent="0.2"/>
    <row r="515" s="3" customFormat="1" x14ac:dyDescent="0.2"/>
    <row r="516" s="3" customFormat="1" x14ac:dyDescent="0.2"/>
    <row r="517" s="3" customFormat="1" x14ac:dyDescent="0.2"/>
    <row r="518" s="3" customFormat="1" x14ac:dyDescent="0.2"/>
    <row r="519" s="3" customFormat="1" x14ac:dyDescent="0.2"/>
    <row r="520" s="3" customFormat="1" x14ac:dyDescent="0.2"/>
    <row r="521" s="3" customFormat="1" x14ac:dyDescent="0.2"/>
    <row r="522" s="3" customFormat="1" x14ac:dyDescent="0.2"/>
    <row r="523" s="3" customFormat="1" x14ac:dyDescent="0.2"/>
    <row r="524" s="3" customFormat="1" x14ac:dyDescent="0.2"/>
    <row r="525" s="3" customFormat="1" x14ac:dyDescent="0.2"/>
    <row r="526" s="3" customFormat="1" x14ac:dyDescent="0.2"/>
    <row r="527" s="3" customFormat="1" x14ac:dyDescent="0.2"/>
    <row r="528" s="3" customFormat="1" x14ac:dyDescent="0.2"/>
    <row r="529" s="3" customFormat="1" x14ac:dyDescent="0.2"/>
    <row r="530" s="3" customFormat="1" x14ac:dyDescent="0.2"/>
    <row r="531" s="3" customFormat="1" x14ac:dyDescent="0.2"/>
    <row r="532" s="3" customFormat="1" x14ac:dyDescent="0.2"/>
    <row r="533" s="3" customFormat="1" x14ac:dyDescent="0.2"/>
    <row r="534" s="3" customFormat="1" x14ac:dyDescent="0.2"/>
    <row r="535" s="3" customFormat="1" x14ac:dyDescent="0.2"/>
    <row r="536" s="3" customFormat="1" x14ac:dyDescent="0.2"/>
    <row r="537" s="3" customFormat="1" x14ac:dyDescent="0.2"/>
    <row r="538" s="3" customFormat="1" x14ac:dyDescent="0.2"/>
    <row r="539" s="3" customFormat="1" x14ac:dyDescent="0.2"/>
    <row r="540" s="3" customFormat="1" x14ac:dyDescent="0.2"/>
    <row r="541" s="3" customFormat="1" x14ac:dyDescent="0.2"/>
    <row r="542" s="3" customFormat="1" x14ac:dyDescent="0.2"/>
    <row r="543" s="3" customFormat="1" x14ac:dyDescent="0.2"/>
    <row r="544" s="3" customFormat="1" x14ac:dyDescent="0.2"/>
    <row r="545" s="3" customFormat="1" x14ac:dyDescent="0.2"/>
    <row r="546" s="3" customFormat="1" x14ac:dyDescent="0.2"/>
    <row r="547" s="3" customFormat="1" x14ac:dyDescent="0.2"/>
    <row r="548" s="3" customFormat="1" x14ac:dyDescent="0.2"/>
    <row r="549" s="3" customFormat="1" x14ac:dyDescent="0.2"/>
    <row r="550" s="3" customFormat="1" x14ac:dyDescent="0.2"/>
    <row r="551" s="3" customFormat="1" x14ac:dyDescent="0.2"/>
    <row r="552" s="3" customFormat="1" x14ac:dyDescent="0.2"/>
    <row r="553" s="3" customFormat="1" x14ac:dyDescent="0.2"/>
    <row r="554" s="3" customFormat="1" x14ac:dyDescent="0.2"/>
    <row r="555" s="3" customFormat="1" x14ac:dyDescent="0.2"/>
    <row r="556" s="3" customFormat="1" x14ac:dyDescent="0.2"/>
    <row r="557" s="3" customFormat="1" x14ac:dyDescent="0.2"/>
    <row r="558" s="3" customFormat="1" x14ac:dyDescent="0.2"/>
    <row r="559" s="3" customFormat="1" x14ac:dyDescent="0.2"/>
    <row r="560" s="3" customFormat="1" x14ac:dyDescent="0.2"/>
    <row r="561" s="3" customFormat="1" x14ac:dyDescent="0.2"/>
    <row r="562" s="3" customFormat="1" x14ac:dyDescent="0.2"/>
    <row r="563" s="3" customFormat="1" x14ac:dyDescent="0.2"/>
    <row r="564" s="3" customFormat="1" x14ac:dyDescent="0.2"/>
    <row r="565" s="3" customFormat="1" x14ac:dyDescent="0.2"/>
    <row r="566" s="3" customFormat="1" x14ac:dyDescent="0.2"/>
    <row r="567" s="3" customFormat="1" x14ac:dyDescent="0.2"/>
    <row r="568" s="3" customFormat="1" x14ac:dyDescent="0.2"/>
    <row r="569" s="3" customFormat="1" x14ac:dyDescent="0.2"/>
    <row r="570" s="3" customFormat="1" x14ac:dyDescent="0.2"/>
    <row r="571" s="3" customFormat="1" x14ac:dyDescent="0.2"/>
    <row r="572" s="3" customFormat="1" x14ac:dyDescent="0.2"/>
    <row r="573" s="3" customFormat="1" x14ac:dyDescent="0.2"/>
    <row r="574" s="3" customFormat="1" x14ac:dyDescent="0.2"/>
    <row r="575" s="3" customFormat="1" x14ac:dyDescent="0.2"/>
    <row r="576" s="3" customFormat="1" x14ac:dyDescent="0.2"/>
    <row r="577" s="3" customFormat="1" x14ac:dyDescent="0.2"/>
    <row r="578" s="3" customFormat="1" x14ac:dyDescent="0.2"/>
    <row r="579" s="3" customFormat="1" x14ac:dyDescent="0.2"/>
    <row r="580" s="3" customFormat="1" x14ac:dyDescent="0.2"/>
    <row r="581" s="3" customFormat="1" x14ac:dyDescent="0.2"/>
    <row r="582" s="3" customFormat="1" x14ac:dyDescent="0.2"/>
    <row r="583" s="3" customFormat="1" x14ac:dyDescent="0.2"/>
    <row r="584" s="3" customFormat="1" x14ac:dyDescent="0.2"/>
    <row r="585" s="3" customFormat="1" x14ac:dyDescent="0.2"/>
    <row r="586" s="3" customFormat="1" x14ac:dyDescent="0.2"/>
    <row r="587" s="3" customFormat="1" x14ac:dyDescent="0.2"/>
    <row r="588" s="3" customFormat="1" x14ac:dyDescent="0.2"/>
    <row r="589" s="3" customFormat="1" x14ac:dyDescent="0.2"/>
    <row r="590" s="3" customFormat="1" x14ac:dyDescent="0.2"/>
    <row r="591" s="3" customFormat="1" x14ac:dyDescent="0.2"/>
    <row r="592" s="3" customFormat="1" x14ac:dyDescent="0.2"/>
    <row r="593" s="3" customFormat="1" x14ac:dyDescent="0.2"/>
    <row r="594" s="3" customFormat="1" x14ac:dyDescent="0.2"/>
    <row r="595" s="3" customFormat="1" x14ac:dyDescent="0.2"/>
    <row r="596" s="3" customFormat="1" x14ac:dyDescent="0.2"/>
    <row r="597" s="3" customFormat="1" x14ac:dyDescent="0.2"/>
    <row r="598" s="3" customFormat="1" x14ac:dyDescent="0.2"/>
    <row r="599" s="3" customFormat="1" x14ac:dyDescent="0.2"/>
    <row r="600" s="3" customFormat="1" x14ac:dyDescent="0.2"/>
    <row r="601" s="3" customFormat="1" x14ac:dyDescent="0.2"/>
    <row r="602" s="3" customFormat="1" x14ac:dyDescent="0.2"/>
    <row r="603" s="3" customFormat="1" x14ac:dyDescent="0.2"/>
    <row r="604" s="3" customFormat="1" x14ac:dyDescent="0.2"/>
    <row r="605" s="3" customFormat="1" x14ac:dyDescent="0.2"/>
    <row r="606" s="3" customFormat="1" x14ac:dyDescent="0.2"/>
    <row r="607" s="3" customFormat="1" x14ac:dyDescent="0.2"/>
    <row r="608" s="3" customFormat="1" x14ac:dyDescent="0.2"/>
    <row r="609" s="3" customFormat="1" x14ac:dyDescent="0.2"/>
    <row r="610" s="3" customFormat="1" x14ac:dyDescent="0.2"/>
    <row r="611" s="3" customFormat="1" x14ac:dyDescent="0.2"/>
    <row r="612" s="3" customFormat="1" x14ac:dyDescent="0.2"/>
    <row r="613" s="3" customFormat="1" x14ac:dyDescent="0.2"/>
    <row r="614" s="3" customFormat="1" x14ac:dyDescent="0.2"/>
    <row r="615" s="3" customFormat="1" x14ac:dyDescent="0.2"/>
    <row r="616" s="3" customFormat="1" x14ac:dyDescent="0.2"/>
    <row r="617" s="3" customFormat="1" x14ac:dyDescent="0.2"/>
    <row r="618" s="3" customFormat="1" x14ac:dyDescent="0.2"/>
    <row r="619" s="3" customFormat="1" x14ac:dyDescent="0.2"/>
    <row r="620" s="3" customFormat="1" x14ac:dyDescent="0.2"/>
    <row r="621" s="3" customFormat="1" x14ac:dyDescent="0.2"/>
    <row r="622" s="3" customFormat="1" x14ac:dyDescent="0.2"/>
    <row r="623" s="3" customFormat="1" x14ac:dyDescent="0.2"/>
    <row r="624" s="3" customFormat="1" x14ac:dyDescent="0.2"/>
    <row r="625" s="3" customFormat="1" x14ac:dyDescent="0.2"/>
    <row r="626" s="3" customFormat="1" x14ac:dyDescent="0.2"/>
    <row r="627" s="3" customFormat="1" x14ac:dyDescent="0.2"/>
    <row r="628" s="3" customFormat="1" x14ac:dyDescent="0.2"/>
    <row r="629" s="3" customFormat="1" x14ac:dyDescent="0.2"/>
    <row r="630" s="3" customFormat="1" x14ac:dyDescent="0.2"/>
    <row r="631" s="3" customFormat="1" x14ac:dyDescent="0.2"/>
    <row r="632" s="3" customFormat="1" x14ac:dyDescent="0.2"/>
    <row r="633" s="3" customFormat="1" x14ac:dyDescent="0.2"/>
    <row r="634" s="3" customFormat="1" x14ac:dyDescent="0.2"/>
    <row r="635" s="3" customFormat="1" x14ac:dyDescent="0.2"/>
    <row r="636" s="3" customFormat="1" x14ac:dyDescent="0.2"/>
    <row r="637" s="3" customFormat="1" x14ac:dyDescent="0.2"/>
    <row r="638" s="3" customFormat="1" x14ac:dyDescent="0.2"/>
    <row r="639" s="3" customFormat="1" x14ac:dyDescent="0.2"/>
    <row r="640" s="3" customFormat="1" x14ac:dyDescent="0.2"/>
    <row r="641" s="3" customFormat="1" x14ac:dyDescent="0.2"/>
    <row r="642" s="3" customFormat="1" x14ac:dyDescent="0.2"/>
    <row r="643" s="3" customFormat="1" x14ac:dyDescent="0.2"/>
    <row r="644" s="3" customFormat="1" x14ac:dyDescent="0.2"/>
    <row r="645" s="3" customFormat="1" x14ac:dyDescent="0.2"/>
    <row r="646" s="3" customFormat="1" x14ac:dyDescent="0.2"/>
    <row r="647" s="3" customFormat="1" x14ac:dyDescent="0.2"/>
    <row r="648" s="3" customFormat="1" x14ac:dyDescent="0.2"/>
    <row r="649" s="3" customFormat="1" x14ac:dyDescent="0.2"/>
    <row r="650" s="3" customFormat="1" x14ac:dyDescent="0.2"/>
    <row r="651" s="3" customFormat="1" x14ac:dyDescent="0.2"/>
    <row r="652" s="3" customFormat="1" x14ac:dyDescent="0.2"/>
    <row r="653" s="3" customFormat="1" x14ac:dyDescent="0.2"/>
    <row r="654" s="3" customFormat="1" x14ac:dyDescent="0.2"/>
    <row r="655" s="3" customFormat="1" x14ac:dyDescent="0.2"/>
    <row r="656" s="3" customFormat="1" x14ac:dyDescent="0.2"/>
    <row r="657" s="3" customFormat="1" x14ac:dyDescent="0.2"/>
    <row r="658" s="3" customFormat="1" x14ac:dyDescent="0.2"/>
    <row r="659" s="3" customFormat="1" x14ac:dyDescent="0.2"/>
    <row r="660" s="3" customFormat="1" x14ac:dyDescent="0.2"/>
    <row r="661" s="3" customFormat="1" x14ac:dyDescent="0.2"/>
    <row r="662" s="3" customFormat="1" x14ac:dyDescent="0.2"/>
    <row r="663" s="3" customFormat="1" x14ac:dyDescent="0.2"/>
    <row r="664" s="3" customFormat="1" x14ac:dyDescent="0.2"/>
    <row r="665" s="3" customFormat="1" x14ac:dyDescent="0.2"/>
    <row r="666" s="3" customFormat="1" x14ac:dyDescent="0.2"/>
    <row r="667" s="3" customFormat="1" x14ac:dyDescent="0.2"/>
    <row r="668" s="3" customFormat="1" x14ac:dyDescent="0.2"/>
    <row r="669" s="3" customFormat="1" x14ac:dyDescent="0.2"/>
    <row r="670" s="3" customFormat="1" x14ac:dyDescent="0.2"/>
    <row r="671" s="3" customFormat="1" x14ac:dyDescent="0.2"/>
    <row r="672" s="3" customFormat="1" x14ac:dyDescent="0.2"/>
    <row r="673" s="3" customFormat="1" x14ac:dyDescent="0.2"/>
    <row r="674" s="3" customFormat="1" x14ac:dyDescent="0.2"/>
    <row r="675" s="3" customFormat="1" x14ac:dyDescent="0.2"/>
    <row r="676" s="3" customFormat="1" x14ac:dyDescent="0.2"/>
    <row r="677" s="3" customFormat="1" x14ac:dyDescent="0.2"/>
    <row r="678" s="3" customFormat="1" x14ac:dyDescent="0.2"/>
    <row r="679" s="3" customFormat="1" x14ac:dyDescent="0.2"/>
    <row r="680" s="3" customFormat="1" x14ac:dyDescent="0.2"/>
    <row r="681" s="3" customFormat="1" x14ac:dyDescent="0.2"/>
    <row r="682" s="3" customFormat="1" x14ac:dyDescent="0.2"/>
    <row r="683" s="3" customFormat="1" x14ac:dyDescent="0.2"/>
    <row r="684" s="3" customFormat="1" x14ac:dyDescent="0.2"/>
    <row r="685" s="3" customFormat="1" x14ac:dyDescent="0.2"/>
    <row r="686" s="3" customFormat="1" x14ac:dyDescent="0.2"/>
    <row r="687" s="3" customFormat="1" x14ac:dyDescent="0.2"/>
    <row r="688" s="3" customFormat="1" x14ac:dyDescent="0.2"/>
    <row r="689" s="3" customFormat="1" x14ac:dyDescent="0.2"/>
    <row r="690" s="3" customFormat="1" x14ac:dyDescent="0.2"/>
    <row r="691" s="3" customFormat="1" x14ac:dyDescent="0.2"/>
    <row r="692" s="3" customFormat="1" x14ac:dyDescent="0.2"/>
    <row r="693" s="3" customFormat="1" x14ac:dyDescent="0.2"/>
    <row r="694" s="3" customFormat="1" x14ac:dyDescent="0.2"/>
    <row r="695" s="3" customFormat="1" x14ac:dyDescent="0.2"/>
    <row r="696" s="3" customFormat="1" x14ac:dyDescent="0.2"/>
    <row r="697" s="3" customFormat="1" x14ac:dyDescent="0.2"/>
    <row r="698" s="3" customFormat="1" x14ac:dyDescent="0.2"/>
    <row r="699" s="3" customFormat="1" x14ac:dyDescent="0.2"/>
    <row r="700" s="3" customFormat="1" x14ac:dyDescent="0.2"/>
    <row r="701" s="3" customFormat="1" x14ac:dyDescent="0.2"/>
    <row r="702" s="3" customFormat="1" x14ac:dyDescent="0.2"/>
    <row r="703" s="3" customFormat="1" x14ac:dyDescent="0.2"/>
    <row r="704" s="3" customFormat="1" x14ac:dyDescent="0.2"/>
    <row r="705" s="3" customFormat="1" x14ac:dyDescent="0.2"/>
    <row r="706" s="3" customFormat="1" x14ac:dyDescent="0.2"/>
    <row r="707" s="3" customFormat="1" x14ac:dyDescent="0.2"/>
    <row r="708" s="3" customFormat="1" x14ac:dyDescent="0.2"/>
    <row r="709" s="3" customFormat="1" x14ac:dyDescent="0.2"/>
    <row r="710" s="3" customFormat="1" x14ac:dyDescent="0.2"/>
    <row r="711" s="3" customFormat="1" x14ac:dyDescent="0.2"/>
    <row r="712" s="3" customFormat="1" x14ac:dyDescent="0.2"/>
    <row r="713" s="3" customFormat="1" x14ac:dyDescent="0.2"/>
    <row r="714" s="3" customFormat="1" x14ac:dyDescent="0.2"/>
    <row r="715" s="3" customFormat="1" x14ac:dyDescent="0.2"/>
    <row r="716" s="3" customFormat="1" x14ac:dyDescent="0.2"/>
    <row r="717" s="3" customFormat="1" x14ac:dyDescent="0.2"/>
    <row r="718" s="3" customFormat="1" x14ac:dyDescent="0.2"/>
    <row r="719" s="3" customFormat="1" x14ac:dyDescent="0.2"/>
    <row r="720" s="3" customFormat="1" x14ac:dyDescent="0.2"/>
    <row r="721" s="3" customFormat="1" x14ac:dyDescent="0.2"/>
    <row r="722" s="3" customFormat="1" x14ac:dyDescent="0.2"/>
    <row r="723" s="3" customFormat="1" x14ac:dyDescent="0.2"/>
    <row r="724" s="3" customFormat="1" x14ac:dyDescent="0.2"/>
    <row r="725" s="3" customFormat="1" x14ac:dyDescent="0.2"/>
    <row r="726" s="3" customFormat="1" x14ac:dyDescent="0.2"/>
    <row r="727" s="3" customFormat="1" x14ac:dyDescent="0.2"/>
    <row r="728" s="3" customFormat="1" x14ac:dyDescent="0.2"/>
    <row r="729" s="3" customFormat="1" x14ac:dyDescent="0.2"/>
    <row r="730" s="3" customFormat="1" x14ac:dyDescent="0.2"/>
    <row r="731" s="3" customFormat="1" x14ac:dyDescent="0.2"/>
    <row r="732" s="3" customFormat="1" x14ac:dyDescent="0.2"/>
    <row r="733" s="3" customFormat="1" x14ac:dyDescent="0.2"/>
    <row r="734" s="3" customFormat="1" x14ac:dyDescent="0.2"/>
    <row r="735" s="3" customFormat="1" x14ac:dyDescent="0.2"/>
    <row r="736" s="3" customFormat="1" x14ac:dyDescent="0.2"/>
    <row r="737" s="3" customFormat="1" x14ac:dyDescent="0.2"/>
    <row r="738" s="3" customFormat="1" x14ac:dyDescent="0.2"/>
    <row r="739" s="3" customFormat="1" x14ac:dyDescent="0.2"/>
    <row r="740" s="3" customFormat="1" x14ac:dyDescent="0.2"/>
    <row r="741" s="3" customFormat="1" x14ac:dyDescent="0.2"/>
    <row r="742" s="3" customFormat="1" x14ac:dyDescent="0.2"/>
    <row r="743" s="3" customFormat="1" x14ac:dyDescent="0.2"/>
    <row r="744" s="3" customFormat="1" x14ac:dyDescent="0.2"/>
    <row r="745" s="3" customFormat="1" x14ac:dyDescent="0.2"/>
    <row r="746" s="3" customFormat="1" x14ac:dyDescent="0.2"/>
    <row r="747" s="3" customFormat="1" x14ac:dyDescent="0.2"/>
    <row r="748" s="3" customFormat="1" x14ac:dyDescent="0.2"/>
    <row r="749" s="3" customFormat="1" x14ac:dyDescent="0.2"/>
    <row r="750" s="3" customFormat="1" x14ac:dyDescent="0.2"/>
    <row r="751" s="3" customFormat="1" x14ac:dyDescent="0.2"/>
    <row r="752" s="3" customFormat="1" x14ac:dyDescent="0.2"/>
    <row r="753" s="3" customFormat="1" x14ac:dyDescent="0.2"/>
    <row r="754" s="3" customFormat="1" x14ac:dyDescent="0.2"/>
    <row r="755" s="3" customFormat="1" x14ac:dyDescent="0.2"/>
    <row r="756" s="3" customFormat="1" x14ac:dyDescent="0.2"/>
    <row r="757" s="3" customFormat="1" x14ac:dyDescent="0.2"/>
    <row r="758" s="3" customFormat="1" x14ac:dyDescent="0.2"/>
    <row r="759" s="3" customFormat="1" x14ac:dyDescent="0.2"/>
    <row r="760" s="3" customFormat="1" x14ac:dyDescent="0.2"/>
    <row r="761" s="3" customFormat="1" x14ac:dyDescent="0.2"/>
    <row r="762" s="3" customFormat="1" x14ac:dyDescent="0.2"/>
    <row r="763" s="3" customFormat="1" x14ac:dyDescent="0.2"/>
    <row r="764" s="3" customFormat="1" x14ac:dyDescent="0.2"/>
    <row r="765" s="3" customFormat="1" x14ac:dyDescent="0.2"/>
    <row r="766" s="3" customFormat="1" x14ac:dyDescent="0.2"/>
    <row r="767" s="3" customFormat="1" x14ac:dyDescent="0.2"/>
    <row r="768" s="3" customFormat="1" x14ac:dyDescent="0.2"/>
    <row r="769" s="3" customFormat="1" x14ac:dyDescent="0.2"/>
    <row r="770" s="3" customFormat="1" x14ac:dyDescent="0.2"/>
    <row r="771" s="3" customFormat="1" x14ac:dyDescent="0.2"/>
    <row r="772" s="3" customFormat="1" x14ac:dyDescent="0.2"/>
    <row r="773" s="3" customFormat="1" x14ac:dyDescent="0.2"/>
    <row r="774" s="3" customFormat="1" x14ac:dyDescent="0.2"/>
    <row r="775" s="3" customFormat="1" x14ac:dyDescent="0.2"/>
    <row r="776" s="3" customFormat="1" x14ac:dyDescent="0.2"/>
    <row r="777" s="3" customFormat="1" x14ac:dyDescent="0.2"/>
    <row r="778" s="3" customFormat="1" x14ac:dyDescent="0.2"/>
    <row r="779" s="3" customFormat="1" x14ac:dyDescent="0.2"/>
    <row r="780" s="3" customFormat="1" x14ac:dyDescent="0.2"/>
    <row r="781" s="3" customFormat="1" x14ac:dyDescent="0.2"/>
    <row r="782" s="3" customFormat="1" x14ac:dyDescent="0.2"/>
    <row r="783" s="3" customFormat="1" x14ac:dyDescent="0.2"/>
    <row r="784" s="3" customFormat="1" x14ac:dyDescent="0.2"/>
    <row r="785" s="3" customFormat="1" x14ac:dyDescent="0.2"/>
    <row r="786" s="3" customFormat="1" x14ac:dyDescent="0.2"/>
    <row r="787" s="3" customFormat="1" x14ac:dyDescent="0.2"/>
    <row r="788" s="3" customFormat="1" x14ac:dyDescent="0.2"/>
    <row r="789" s="3" customFormat="1" x14ac:dyDescent="0.2"/>
    <row r="790" s="3" customFormat="1" x14ac:dyDescent="0.2"/>
    <row r="791" s="3" customFormat="1" x14ac:dyDescent="0.2"/>
    <row r="792" s="3" customFormat="1" x14ac:dyDescent="0.2"/>
    <row r="793" s="3" customFormat="1" x14ac:dyDescent="0.2"/>
    <row r="794" s="3" customFormat="1" x14ac:dyDescent="0.2"/>
    <row r="795" s="3" customFormat="1" x14ac:dyDescent="0.2"/>
    <row r="796" s="3" customFormat="1" x14ac:dyDescent="0.2"/>
    <row r="797" s="3" customFormat="1" x14ac:dyDescent="0.2"/>
    <row r="798" s="3" customFormat="1" x14ac:dyDescent="0.2"/>
    <row r="799" s="3" customFormat="1" x14ac:dyDescent="0.2"/>
    <row r="800" s="3" customFormat="1" x14ac:dyDescent="0.2"/>
    <row r="801" s="3" customFormat="1" x14ac:dyDescent="0.2"/>
    <row r="802" s="3" customFormat="1" x14ac:dyDescent="0.2"/>
    <row r="803" s="3" customFormat="1" x14ac:dyDescent="0.2"/>
    <row r="804" s="3" customFormat="1" x14ac:dyDescent="0.2"/>
    <row r="805" s="3" customFormat="1" x14ac:dyDescent="0.2"/>
    <row r="806" s="3" customFormat="1" x14ac:dyDescent="0.2"/>
    <row r="807" s="3" customFormat="1" x14ac:dyDescent="0.2"/>
    <row r="808" s="3" customFormat="1" x14ac:dyDescent="0.2"/>
    <row r="809" s="3" customFormat="1" x14ac:dyDescent="0.2"/>
    <row r="810" s="3" customFormat="1" x14ac:dyDescent="0.2"/>
    <row r="811" s="3" customFormat="1" x14ac:dyDescent="0.2"/>
    <row r="812" s="3" customFormat="1" x14ac:dyDescent="0.2"/>
    <row r="813" s="3" customFormat="1" x14ac:dyDescent="0.2"/>
    <row r="814" s="3" customFormat="1" x14ac:dyDescent="0.2"/>
    <row r="815" s="3" customFormat="1" x14ac:dyDescent="0.2"/>
    <row r="816" s="3" customFormat="1" x14ac:dyDescent="0.2"/>
    <row r="817" s="3" customFormat="1" x14ac:dyDescent="0.2"/>
    <row r="818" s="3" customFormat="1" x14ac:dyDescent="0.2"/>
    <row r="819" s="3" customFormat="1" x14ac:dyDescent="0.2"/>
    <row r="820" s="3" customFormat="1" x14ac:dyDescent="0.2"/>
    <row r="821" s="3" customFormat="1" x14ac:dyDescent="0.2"/>
    <row r="822" s="3" customFormat="1" x14ac:dyDescent="0.2"/>
    <row r="823" s="3" customFormat="1" x14ac:dyDescent="0.2"/>
    <row r="824" s="3" customFormat="1" x14ac:dyDescent="0.2"/>
    <row r="825" s="3" customFormat="1" x14ac:dyDescent="0.2"/>
    <row r="826" s="3" customFormat="1" x14ac:dyDescent="0.2"/>
    <row r="827" s="3" customFormat="1" x14ac:dyDescent="0.2"/>
    <row r="828" s="3" customFormat="1" x14ac:dyDescent="0.2"/>
    <row r="829" s="3" customFormat="1" x14ac:dyDescent="0.2"/>
    <row r="830" s="3" customFormat="1" x14ac:dyDescent="0.2"/>
    <row r="831" s="3" customFormat="1" x14ac:dyDescent="0.2"/>
    <row r="832" s="3" customFormat="1" x14ac:dyDescent="0.2"/>
    <row r="833" s="3" customFormat="1" x14ac:dyDescent="0.2"/>
    <row r="834" s="3" customFormat="1" x14ac:dyDescent="0.2"/>
    <row r="835" s="3" customFormat="1" x14ac:dyDescent="0.2"/>
    <row r="836" s="3" customFormat="1" x14ac:dyDescent="0.2"/>
    <row r="837" s="3" customFormat="1" x14ac:dyDescent="0.2"/>
    <row r="838" s="3" customFormat="1" x14ac:dyDescent="0.2"/>
    <row r="839" s="3" customFormat="1" x14ac:dyDescent="0.2"/>
    <row r="840" s="3" customFormat="1" x14ac:dyDescent="0.2"/>
    <row r="841" s="3" customFormat="1" x14ac:dyDescent="0.2"/>
    <row r="842" s="3" customFormat="1" x14ac:dyDescent="0.2"/>
    <row r="843" s="3" customFormat="1" x14ac:dyDescent="0.2"/>
    <row r="844" s="3" customFormat="1" x14ac:dyDescent="0.2"/>
    <row r="845" s="3" customFormat="1" x14ac:dyDescent="0.2"/>
    <row r="846" s="3" customFormat="1" x14ac:dyDescent="0.2"/>
    <row r="847" s="3" customFormat="1" x14ac:dyDescent="0.2"/>
    <row r="848" s="3" customFormat="1" x14ac:dyDescent="0.2"/>
    <row r="849" s="3" customFormat="1" x14ac:dyDescent="0.2"/>
    <row r="850" s="3" customFormat="1" x14ac:dyDescent="0.2"/>
    <row r="851" s="3" customFormat="1" x14ac:dyDescent="0.2"/>
    <row r="852" s="3" customFormat="1" x14ac:dyDescent="0.2"/>
    <row r="853" s="3" customFormat="1" x14ac:dyDescent="0.2"/>
    <row r="854" s="3" customFormat="1" x14ac:dyDescent="0.2"/>
    <row r="855" s="3" customFormat="1" x14ac:dyDescent="0.2"/>
    <row r="856" s="3" customFormat="1" x14ac:dyDescent="0.2"/>
    <row r="857" s="3" customFormat="1" x14ac:dyDescent="0.2"/>
    <row r="858" s="3" customFormat="1" x14ac:dyDescent="0.2"/>
    <row r="859" s="3" customFormat="1" x14ac:dyDescent="0.2"/>
    <row r="860" s="3" customFormat="1" x14ac:dyDescent="0.2"/>
    <row r="861" s="3" customFormat="1" x14ac:dyDescent="0.2"/>
    <row r="862" s="3" customFormat="1" x14ac:dyDescent="0.2"/>
    <row r="863" s="3" customFormat="1" x14ac:dyDescent="0.2"/>
    <row r="864" s="3" customFormat="1" x14ac:dyDescent="0.2"/>
    <row r="865" s="3" customFormat="1" x14ac:dyDescent="0.2"/>
    <row r="866" s="3" customFormat="1" x14ac:dyDescent="0.2"/>
    <row r="867" s="3" customFormat="1" x14ac:dyDescent="0.2"/>
    <row r="868" s="3" customFormat="1" x14ac:dyDescent="0.2"/>
    <row r="869" s="3" customFormat="1" x14ac:dyDescent="0.2"/>
    <row r="870" s="3" customFormat="1" x14ac:dyDescent="0.2"/>
    <row r="871" s="3" customFormat="1" x14ac:dyDescent="0.2"/>
    <row r="872" s="3" customFormat="1" x14ac:dyDescent="0.2"/>
    <row r="873" s="3" customFormat="1" x14ac:dyDescent="0.2"/>
    <row r="874" s="3" customFormat="1" x14ac:dyDescent="0.2"/>
    <row r="875" s="3" customFormat="1" x14ac:dyDescent="0.2"/>
    <row r="876" s="3" customFormat="1" x14ac:dyDescent="0.2"/>
    <row r="877" s="3" customFormat="1" x14ac:dyDescent="0.2"/>
    <row r="878" s="3" customFormat="1" x14ac:dyDescent="0.2"/>
    <row r="879" s="3" customFormat="1" x14ac:dyDescent="0.2"/>
    <row r="880" s="3" customFormat="1" x14ac:dyDescent="0.2"/>
    <row r="881" s="3" customFormat="1" x14ac:dyDescent="0.2"/>
    <row r="882" s="3" customFormat="1" x14ac:dyDescent="0.2"/>
    <row r="883" s="3" customFormat="1" x14ac:dyDescent="0.2"/>
    <row r="884" s="3" customFormat="1" x14ac:dyDescent="0.2"/>
    <row r="885" s="3" customFormat="1" x14ac:dyDescent="0.2"/>
    <row r="886" s="3" customFormat="1" x14ac:dyDescent="0.2"/>
    <row r="887" s="3" customFormat="1" x14ac:dyDescent="0.2"/>
    <row r="888" s="3" customFormat="1" x14ac:dyDescent="0.2"/>
    <row r="889" s="3" customFormat="1" x14ac:dyDescent="0.2"/>
    <row r="890" s="3" customFormat="1" x14ac:dyDescent="0.2"/>
    <row r="891" s="3" customFormat="1" x14ac:dyDescent="0.2"/>
    <row r="892" s="3" customFormat="1" x14ac:dyDescent="0.2"/>
    <row r="893" s="3" customFormat="1" x14ac:dyDescent="0.2"/>
    <row r="894" s="3" customFormat="1" x14ac:dyDescent="0.2"/>
    <row r="895" s="3" customFormat="1" x14ac:dyDescent="0.2"/>
    <row r="896" s="3" customFormat="1" x14ac:dyDescent="0.2"/>
    <row r="897" s="3" customFormat="1" x14ac:dyDescent="0.2"/>
    <row r="898" s="3" customFormat="1" x14ac:dyDescent="0.2"/>
    <row r="899" s="3" customFormat="1" x14ac:dyDescent="0.2"/>
    <row r="900" s="3" customFormat="1" x14ac:dyDescent="0.2"/>
    <row r="901" s="3" customFormat="1" x14ac:dyDescent="0.2"/>
    <row r="902" s="3" customFormat="1" x14ac:dyDescent="0.2"/>
    <row r="903" s="3" customFormat="1" x14ac:dyDescent="0.2"/>
    <row r="904" s="3" customFormat="1" x14ac:dyDescent="0.2"/>
    <row r="905" s="3" customFormat="1" x14ac:dyDescent="0.2"/>
    <row r="906" s="3" customFormat="1" x14ac:dyDescent="0.2"/>
    <row r="907" s="3" customFormat="1" x14ac:dyDescent="0.2"/>
    <row r="908" s="3" customFormat="1" x14ac:dyDescent="0.2"/>
    <row r="909" s="3" customFormat="1" x14ac:dyDescent="0.2"/>
    <row r="910" s="3" customFormat="1" x14ac:dyDescent="0.2"/>
    <row r="911" s="3" customFormat="1" x14ac:dyDescent="0.2"/>
    <row r="912" s="3" customFormat="1" x14ac:dyDescent="0.2"/>
    <row r="913" s="3" customFormat="1" x14ac:dyDescent="0.2"/>
    <row r="914" s="3" customFormat="1" x14ac:dyDescent="0.2"/>
    <row r="915" s="3" customFormat="1" x14ac:dyDescent="0.2"/>
    <row r="916" s="3" customFormat="1" x14ac:dyDescent="0.2"/>
    <row r="917" s="3" customFormat="1" x14ac:dyDescent="0.2"/>
    <row r="918" s="3" customFormat="1" x14ac:dyDescent="0.2"/>
    <row r="919" s="3" customFormat="1" x14ac:dyDescent="0.2"/>
    <row r="920" s="3" customFormat="1" x14ac:dyDescent="0.2"/>
    <row r="921" s="3" customFormat="1" x14ac:dyDescent="0.2"/>
    <row r="922" s="3" customFormat="1" x14ac:dyDescent="0.2"/>
    <row r="923" s="3" customFormat="1" x14ac:dyDescent="0.2"/>
    <row r="924" s="3" customFormat="1" x14ac:dyDescent="0.2"/>
    <row r="925" s="3" customFormat="1" x14ac:dyDescent="0.2"/>
    <row r="926" s="3" customFormat="1" x14ac:dyDescent="0.2"/>
    <row r="927" s="3" customFormat="1" x14ac:dyDescent="0.2"/>
    <row r="928" s="3" customFormat="1" x14ac:dyDescent="0.2"/>
    <row r="929" s="3" customFormat="1" x14ac:dyDescent="0.2"/>
    <row r="930" s="3" customFormat="1" x14ac:dyDescent="0.2"/>
    <row r="931" s="3" customFormat="1" x14ac:dyDescent="0.2"/>
    <row r="932" s="3" customFormat="1" x14ac:dyDescent="0.2"/>
    <row r="933" s="3" customFormat="1" x14ac:dyDescent="0.2"/>
    <row r="934" s="3" customFormat="1" x14ac:dyDescent="0.2"/>
    <row r="935" s="3" customFormat="1" x14ac:dyDescent="0.2"/>
    <row r="936" s="3" customFormat="1" x14ac:dyDescent="0.2"/>
    <row r="937" s="3" customFormat="1" x14ac:dyDescent="0.2"/>
    <row r="938" s="3" customFormat="1" x14ac:dyDescent="0.2"/>
    <row r="939" s="3" customFormat="1" x14ac:dyDescent="0.2"/>
    <row r="940" s="3" customFormat="1" x14ac:dyDescent="0.2"/>
    <row r="941" s="3" customFormat="1" x14ac:dyDescent="0.2"/>
    <row r="942" s="3" customFormat="1" x14ac:dyDescent="0.2"/>
    <row r="943" s="3" customFormat="1" x14ac:dyDescent="0.2"/>
    <row r="944" s="3" customFormat="1" x14ac:dyDescent="0.2"/>
    <row r="945" s="3" customFormat="1" x14ac:dyDescent="0.2"/>
    <row r="946" s="3" customFormat="1" x14ac:dyDescent="0.2"/>
    <row r="947" s="3" customFormat="1" x14ac:dyDescent="0.2"/>
    <row r="948" s="3" customFormat="1" x14ac:dyDescent="0.2"/>
    <row r="949" s="3" customFormat="1" x14ac:dyDescent="0.2"/>
    <row r="950" s="3" customFormat="1" x14ac:dyDescent="0.2"/>
    <row r="951" s="3" customFormat="1" x14ac:dyDescent="0.2"/>
    <row r="952" s="3" customFormat="1" x14ac:dyDescent="0.2"/>
    <row r="953" s="3" customFormat="1" x14ac:dyDescent="0.2"/>
    <row r="954" s="3" customFormat="1" x14ac:dyDescent="0.2"/>
    <row r="955" s="3" customFormat="1" x14ac:dyDescent="0.2"/>
    <row r="956" s="3" customFormat="1" x14ac:dyDescent="0.2"/>
    <row r="957" s="3" customFormat="1" x14ac:dyDescent="0.2"/>
    <row r="958" s="3" customFormat="1" x14ac:dyDescent="0.2"/>
    <row r="959" s="3" customFormat="1" x14ac:dyDescent="0.2"/>
    <row r="960" s="3" customFormat="1" x14ac:dyDescent="0.2"/>
    <row r="961" s="3" customFormat="1" x14ac:dyDescent="0.2"/>
    <row r="962" s="3" customFormat="1" x14ac:dyDescent="0.2"/>
    <row r="963" s="3" customFormat="1" x14ac:dyDescent="0.2"/>
    <row r="964" s="3" customFormat="1" x14ac:dyDescent="0.2"/>
    <row r="965" s="3" customFormat="1" x14ac:dyDescent="0.2"/>
    <row r="966" s="3" customFormat="1" x14ac:dyDescent="0.2"/>
    <row r="967" s="3" customFormat="1" x14ac:dyDescent="0.2"/>
    <row r="968" s="3" customFormat="1" x14ac:dyDescent="0.2"/>
    <row r="969" s="3" customFormat="1" x14ac:dyDescent="0.2"/>
    <row r="970" s="3" customFormat="1" x14ac:dyDescent="0.2"/>
    <row r="971" s="3" customFormat="1" x14ac:dyDescent="0.2"/>
    <row r="972" s="3" customFormat="1" x14ac:dyDescent="0.2"/>
    <row r="973" s="3" customFormat="1" x14ac:dyDescent="0.2"/>
    <row r="974" s="3" customFormat="1" x14ac:dyDescent="0.2"/>
    <row r="975" s="3" customFormat="1" x14ac:dyDescent="0.2"/>
    <row r="976" s="3" customFormat="1" x14ac:dyDescent="0.2"/>
    <row r="977" s="3" customFormat="1" x14ac:dyDescent="0.2"/>
    <row r="978" s="3" customFormat="1" x14ac:dyDescent="0.2"/>
    <row r="979" s="3" customFormat="1" x14ac:dyDescent="0.2"/>
    <row r="980" s="3" customFormat="1" x14ac:dyDescent="0.2"/>
    <row r="981" s="3" customFormat="1" x14ac:dyDescent="0.2"/>
    <row r="982" s="3" customFormat="1" x14ac:dyDescent="0.2"/>
    <row r="983" s="3" customFormat="1" x14ac:dyDescent="0.2"/>
    <row r="984" s="3" customFormat="1" x14ac:dyDescent="0.2"/>
    <row r="985" s="3" customFormat="1" x14ac:dyDescent="0.2"/>
    <row r="986" s="3" customFormat="1" x14ac:dyDescent="0.2"/>
    <row r="987" s="3" customFormat="1" x14ac:dyDescent="0.2"/>
    <row r="988" s="3" customFormat="1" x14ac:dyDescent="0.2"/>
    <row r="989" s="3" customFormat="1" x14ac:dyDescent="0.2"/>
    <row r="990" s="3" customFormat="1" x14ac:dyDescent="0.2"/>
    <row r="991" s="3" customFormat="1" x14ac:dyDescent="0.2"/>
    <row r="992" s="3" customFormat="1" x14ac:dyDescent="0.2"/>
    <row r="993" s="3" customFormat="1" x14ac:dyDescent="0.2"/>
    <row r="994" s="3" customFormat="1" x14ac:dyDescent="0.2"/>
    <row r="995" s="3" customFormat="1" x14ac:dyDescent="0.2"/>
    <row r="996" s="3" customFormat="1" x14ac:dyDescent="0.2"/>
    <row r="997" s="3" customFormat="1" x14ac:dyDescent="0.2"/>
    <row r="998" s="3" customFormat="1" x14ac:dyDescent="0.2"/>
    <row r="999" s="3" customFormat="1" x14ac:dyDescent="0.2"/>
    <row r="1000" s="3" customFormat="1" x14ac:dyDescent="0.2"/>
    <row r="1001" s="3" customFormat="1" x14ac:dyDescent="0.2"/>
    <row r="1002" s="3" customFormat="1" x14ac:dyDescent="0.2"/>
    <row r="1003" s="3" customFormat="1" x14ac:dyDescent="0.2"/>
    <row r="1004" s="3" customFormat="1" x14ac:dyDescent="0.2"/>
    <row r="1005" s="3" customFormat="1" x14ac:dyDescent="0.2"/>
    <row r="1006" s="3" customFormat="1" x14ac:dyDescent="0.2"/>
    <row r="1007" s="3" customFormat="1" x14ac:dyDescent="0.2"/>
    <row r="1008" s="3" customFormat="1" x14ac:dyDescent="0.2"/>
    <row r="1009" s="3" customFormat="1" x14ac:dyDescent="0.2"/>
    <row r="1010" s="3" customFormat="1" x14ac:dyDescent="0.2"/>
    <row r="1011" s="3" customFormat="1" x14ac:dyDescent="0.2"/>
  </sheetData>
  <mergeCells count="8">
    <mergeCell ref="G4:G5"/>
    <mergeCell ref="B1:G1"/>
    <mergeCell ref="A2:F2"/>
    <mergeCell ref="A3:D3"/>
    <mergeCell ref="E3:F3"/>
    <mergeCell ref="A4:A5"/>
    <mergeCell ref="B4:E4"/>
    <mergeCell ref="F4:F5"/>
  </mergeCells>
  <pageMargins left="0.31496062992125984" right="0.23622047244094491" top="0.35433070866141736" bottom="0.19685039370078741" header="0.23622047244094491" footer="0.27559055118110237"/>
  <pageSetup paperSize="9" scale="75" fitToHeight="0" orientation="portrait" r:id="rId1"/>
  <headerFoot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11"/>
  <sheetViews>
    <sheetView zoomScaleNormal="100" workbookViewId="0">
      <selection activeCell="B19" sqref="B19"/>
    </sheetView>
  </sheetViews>
  <sheetFormatPr defaultRowHeight="12.75" x14ac:dyDescent="0.2"/>
  <cols>
    <col min="1" max="1" width="69.42578125" customWidth="1"/>
    <col min="2" max="2" width="4.5703125" customWidth="1"/>
    <col min="3" max="3" width="4.7109375" customWidth="1"/>
    <col min="4" max="4" width="11.85546875" customWidth="1"/>
    <col min="5" max="5" width="4.5703125" customWidth="1"/>
    <col min="6" max="6" width="15" customWidth="1"/>
    <col min="7" max="7" width="13.7109375" customWidth="1"/>
    <col min="8" max="8" width="14.42578125" bestFit="1" customWidth="1"/>
  </cols>
  <sheetData>
    <row r="1" spans="1:8" ht="53.45" customHeight="1" x14ac:dyDescent="0.25">
      <c r="B1" s="84" t="s">
        <v>192</v>
      </c>
      <c r="C1" s="84"/>
      <c r="D1" s="84"/>
      <c r="E1" s="84"/>
      <c r="F1" s="84"/>
      <c r="G1" s="84"/>
      <c r="H1" s="11"/>
    </row>
    <row r="2" spans="1:8" ht="27" customHeight="1" x14ac:dyDescent="0.25">
      <c r="A2" s="85" t="s">
        <v>186</v>
      </c>
      <c r="B2" s="85"/>
      <c r="C2" s="85"/>
      <c r="D2" s="85"/>
      <c r="E2" s="85"/>
      <c r="F2" s="85"/>
      <c r="G2" s="85"/>
      <c r="H2" s="11"/>
    </row>
    <row r="3" spans="1:8" ht="9" customHeight="1" x14ac:dyDescent="0.2">
      <c r="A3" s="86"/>
      <c r="B3" s="86"/>
      <c r="C3" s="86"/>
      <c r="D3" s="86"/>
      <c r="E3" s="87"/>
      <c r="F3" s="88"/>
    </row>
    <row r="4" spans="1:8" ht="24" customHeight="1" x14ac:dyDescent="0.2">
      <c r="A4" s="82" t="s">
        <v>0</v>
      </c>
      <c r="B4" s="90" t="s">
        <v>1</v>
      </c>
      <c r="C4" s="91"/>
      <c r="D4" s="91"/>
      <c r="E4" s="92"/>
      <c r="F4" s="93" t="s">
        <v>187</v>
      </c>
      <c r="G4" s="82" t="s">
        <v>190</v>
      </c>
    </row>
    <row r="5" spans="1:8" ht="31.5" customHeight="1" x14ac:dyDescent="0.2">
      <c r="A5" s="89"/>
      <c r="B5" s="21" t="s">
        <v>4</v>
      </c>
      <c r="C5" s="22" t="s">
        <v>44</v>
      </c>
      <c r="D5" s="22" t="s">
        <v>5</v>
      </c>
      <c r="E5" s="22" t="s">
        <v>6</v>
      </c>
      <c r="F5" s="94"/>
      <c r="G5" s="83"/>
    </row>
    <row r="6" spans="1:8" x14ac:dyDescent="0.2">
      <c r="A6" s="47" t="s">
        <v>3</v>
      </c>
      <c r="B6" s="77" t="s">
        <v>7</v>
      </c>
      <c r="C6" s="77" t="s">
        <v>8</v>
      </c>
      <c r="D6" s="77"/>
      <c r="E6" s="77"/>
      <c r="F6" s="76">
        <f>F7+F12+F24+F28+F32</f>
        <v>12401611.039999999</v>
      </c>
      <c r="G6" s="76">
        <f>G7+G12+G24+G28+G32</f>
        <v>12401611.039999999</v>
      </c>
    </row>
    <row r="7" spans="1:8" ht="20.25" customHeight="1" x14ac:dyDescent="0.2">
      <c r="A7" s="48" t="s">
        <v>9</v>
      </c>
      <c r="B7" s="24" t="s">
        <v>7</v>
      </c>
      <c r="C7" s="24" t="s">
        <v>10</v>
      </c>
      <c r="D7" s="24"/>
      <c r="E7" s="24"/>
      <c r="F7" s="32">
        <f>F8</f>
        <v>1204217.8500000001</v>
      </c>
      <c r="G7" s="32">
        <f>G8</f>
        <v>1204217.8500000001</v>
      </c>
    </row>
    <row r="8" spans="1:8" x14ac:dyDescent="0.2">
      <c r="A8" s="40" t="s">
        <v>68</v>
      </c>
      <c r="B8" s="26" t="s">
        <v>7</v>
      </c>
      <c r="C8" s="26" t="s">
        <v>10</v>
      </c>
      <c r="D8" s="26" t="s">
        <v>162</v>
      </c>
      <c r="E8" s="26"/>
      <c r="F8" s="27">
        <f>F9</f>
        <v>1204217.8500000001</v>
      </c>
      <c r="G8" s="27">
        <f>G9</f>
        <v>1204217.8500000001</v>
      </c>
    </row>
    <row r="9" spans="1:8" x14ac:dyDescent="0.2">
      <c r="A9" s="35" t="s">
        <v>11</v>
      </c>
      <c r="B9" s="26" t="s">
        <v>7</v>
      </c>
      <c r="C9" s="26" t="s">
        <v>10</v>
      </c>
      <c r="D9" s="26" t="s">
        <v>163</v>
      </c>
      <c r="E9" s="26"/>
      <c r="F9" s="27">
        <f>F10+F11</f>
        <v>1204217.8500000001</v>
      </c>
      <c r="G9" s="27">
        <f>G10+G11</f>
        <v>1204217.8500000001</v>
      </c>
    </row>
    <row r="10" spans="1:8" ht="20.25" customHeight="1" x14ac:dyDescent="0.2">
      <c r="A10" s="35" t="s">
        <v>40</v>
      </c>
      <c r="B10" s="26" t="s">
        <v>7</v>
      </c>
      <c r="C10" s="26" t="s">
        <v>10</v>
      </c>
      <c r="D10" s="26" t="s">
        <v>163</v>
      </c>
      <c r="E10" s="26" t="s">
        <v>39</v>
      </c>
      <c r="F10" s="27">
        <v>914179.36</v>
      </c>
      <c r="G10" s="27">
        <v>914179.36</v>
      </c>
    </row>
    <row r="11" spans="1:8" ht="19.5" customHeight="1" x14ac:dyDescent="0.2">
      <c r="A11" s="35" t="s">
        <v>131</v>
      </c>
      <c r="B11" s="26" t="s">
        <v>7</v>
      </c>
      <c r="C11" s="26" t="s">
        <v>10</v>
      </c>
      <c r="D11" s="26" t="s">
        <v>163</v>
      </c>
      <c r="E11" s="26" t="s">
        <v>130</v>
      </c>
      <c r="F11" s="27">
        <v>290038.49</v>
      </c>
      <c r="G11" s="27">
        <v>290038.49</v>
      </c>
    </row>
    <row r="12" spans="1:8" ht="12.75" customHeight="1" x14ac:dyDescent="0.2">
      <c r="A12" s="31" t="s">
        <v>122</v>
      </c>
      <c r="B12" s="28" t="s">
        <v>7</v>
      </c>
      <c r="C12" s="28" t="s">
        <v>14</v>
      </c>
      <c r="D12" s="26"/>
      <c r="E12" s="28"/>
      <c r="F12" s="46">
        <f>F13+F20</f>
        <v>11115844.189999999</v>
      </c>
      <c r="G12" s="46">
        <f>G13+G20</f>
        <v>11115844.189999999</v>
      </c>
    </row>
    <row r="13" spans="1:8" ht="12.75" customHeight="1" x14ac:dyDescent="0.2">
      <c r="A13" s="40" t="s">
        <v>71</v>
      </c>
      <c r="B13" s="24" t="s">
        <v>13</v>
      </c>
      <c r="C13" s="24" t="s">
        <v>14</v>
      </c>
      <c r="D13" s="26" t="s">
        <v>164</v>
      </c>
      <c r="E13" s="24"/>
      <c r="F13" s="25">
        <f>F14+F15+F16+F17+F19+F18</f>
        <v>11029704.469999999</v>
      </c>
      <c r="G13" s="25">
        <f>G14+G15+G16+G17+G19+G18</f>
        <v>11029704.469999999</v>
      </c>
    </row>
    <row r="14" spans="1:8" ht="21" customHeight="1" x14ac:dyDescent="0.2">
      <c r="A14" s="35" t="s">
        <v>40</v>
      </c>
      <c r="B14" s="26" t="s">
        <v>7</v>
      </c>
      <c r="C14" s="26" t="s">
        <v>14</v>
      </c>
      <c r="D14" s="26" t="s">
        <v>164</v>
      </c>
      <c r="E14" s="26" t="s">
        <v>39</v>
      </c>
      <c r="F14" s="27">
        <v>3962357.83</v>
      </c>
      <c r="G14" s="27">
        <v>3962357.83</v>
      </c>
    </row>
    <row r="15" spans="1:8" ht="22.5" customHeight="1" x14ac:dyDescent="0.2">
      <c r="A15" s="35" t="s">
        <v>131</v>
      </c>
      <c r="B15" s="26" t="s">
        <v>7</v>
      </c>
      <c r="C15" s="26" t="s">
        <v>14</v>
      </c>
      <c r="D15" s="26" t="s">
        <v>164</v>
      </c>
      <c r="E15" s="26" t="s">
        <v>130</v>
      </c>
      <c r="F15" s="27">
        <v>1182824.33</v>
      </c>
      <c r="G15" s="27">
        <v>1182824.33</v>
      </c>
    </row>
    <row r="16" spans="1:8" s="20" customFormat="1" ht="13.5" customHeight="1" x14ac:dyDescent="0.2">
      <c r="A16" s="49" t="s">
        <v>129</v>
      </c>
      <c r="B16" s="29" t="s">
        <v>7</v>
      </c>
      <c r="C16" s="29" t="s">
        <v>14</v>
      </c>
      <c r="D16" s="29" t="s">
        <v>164</v>
      </c>
      <c r="E16" s="29" t="s">
        <v>56</v>
      </c>
      <c r="F16" s="30">
        <v>834358.91</v>
      </c>
      <c r="G16" s="30">
        <v>834358.91</v>
      </c>
      <c r="H16" s="79"/>
    </row>
    <row r="17" spans="1:8" s="1" customFormat="1" ht="13.5" customHeight="1" x14ac:dyDescent="0.2">
      <c r="A17" s="35" t="s">
        <v>42</v>
      </c>
      <c r="B17" s="28" t="s">
        <v>7</v>
      </c>
      <c r="C17" s="28" t="s">
        <v>14</v>
      </c>
      <c r="D17" s="26" t="s">
        <v>164</v>
      </c>
      <c r="E17" s="28" t="s">
        <v>41</v>
      </c>
      <c r="F17" s="27">
        <v>4222981.63</v>
      </c>
      <c r="G17" s="27">
        <v>4222981.63</v>
      </c>
      <c r="H17" s="4"/>
    </row>
    <row r="18" spans="1:8" s="1" customFormat="1" ht="13.5" customHeight="1" x14ac:dyDescent="0.2">
      <c r="A18" s="35" t="s">
        <v>42</v>
      </c>
      <c r="B18" s="28" t="s">
        <v>7</v>
      </c>
      <c r="C18" s="28" t="s">
        <v>14</v>
      </c>
      <c r="D18" s="26" t="s">
        <v>164</v>
      </c>
      <c r="E18" s="28" t="s">
        <v>188</v>
      </c>
      <c r="F18" s="27">
        <v>176181.77</v>
      </c>
      <c r="G18" s="27">
        <v>176181.77</v>
      </c>
      <c r="H18" s="4"/>
    </row>
    <row r="19" spans="1:8" s="1" customFormat="1" ht="20.25" customHeight="1" x14ac:dyDescent="0.2">
      <c r="A19" s="40" t="s">
        <v>156</v>
      </c>
      <c r="B19" s="26" t="s">
        <v>7</v>
      </c>
      <c r="C19" s="26" t="s">
        <v>14</v>
      </c>
      <c r="D19" s="26" t="s">
        <v>164</v>
      </c>
      <c r="E19" s="26" t="s">
        <v>153</v>
      </c>
      <c r="F19" s="27">
        <v>651000</v>
      </c>
      <c r="G19" s="27">
        <v>651000</v>
      </c>
      <c r="H19" s="4"/>
    </row>
    <row r="20" spans="1:8" s="1" customFormat="1" ht="12.75" customHeight="1" x14ac:dyDescent="0.2">
      <c r="A20" s="38" t="s">
        <v>72</v>
      </c>
      <c r="B20" s="26" t="s">
        <v>7</v>
      </c>
      <c r="C20" s="26" t="s">
        <v>14</v>
      </c>
      <c r="D20" s="26" t="s">
        <v>164</v>
      </c>
      <c r="E20" s="28"/>
      <c r="F20" s="76">
        <f>F21+F22+F23</f>
        <v>86139.72</v>
      </c>
      <c r="G20" s="76">
        <f>G21+G22+G23</f>
        <v>86139.72</v>
      </c>
      <c r="H20" s="4"/>
    </row>
    <row r="21" spans="1:8" s="1" customFormat="1" x14ac:dyDescent="0.2">
      <c r="A21" s="50" t="s">
        <v>46</v>
      </c>
      <c r="B21" s="26" t="s">
        <v>7</v>
      </c>
      <c r="C21" s="26" t="s">
        <v>14</v>
      </c>
      <c r="D21" s="26" t="s">
        <v>164</v>
      </c>
      <c r="E21" s="26" t="s">
        <v>43</v>
      </c>
      <c r="F21" s="27">
        <v>0</v>
      </c>
      <c r="G21" s="27">
        <v>0</v>
      </c>
      <c r="H21" s="4"/>
    </row>
    <row r="22" spans="1:8" s="1" customFormat="1" x14ac:dyDescent="0.2">
      <c r="A22" s="51" t="s">
        <v>47</v>
      </c>
      <c r="B22" s="26" t="s">
        <v>7</v>
      </c>
      <c r="C22" s="26" t="s">
        <v>14</v>
      </c>
      <c r="D22" s="26" t="s">
        <v>164</v>
      </c>
      <c r="E22" s="26" t="s">
        <v>45</v>
      </c>
      <c r="F22" s="27">
        <v>77435.740000000005</v>
      </c>
      <c r="G22" s="27">
        <v>77435.740000000005</v>
      </c>
      <c r="H22" s="4"/>
    </row>
    <row r="23" spans="1:8" s="1" customFormat="1" x14ac:dyDescent="0.2">
      <c r="A23" s="63" t="s">
        <v>137</v>
      </c>
      <c r="B23" s="26" t="s">
        <v>7</v>
      </c>
      <c r="C23" s="26" t="s">
        <v>14</v>
      </c>
      <c r="D23" s="26" t="s">
        <v>164</v>
      </c>
      <c r="E23" s="26" t="s">
        <v>133</v>
      </c>
      <c r="F23" s="27">
        <v>8703.98</v>
      </c>
      <c r="G23" s="27">
        <v>8703.98</v>
      </c>
      <c r="H23" s="4"/>
    </row>
    <row r="24" spans="1:8" s="1" customFormat="1" hidden="1" x14ac:dyDescent="0.2">
      <c r="A24" s="78" t="s">
        <v>53</v>
      </c>
      <c r="B24" s="53" t="s">
        <v>7</v>
      </c>
      <c r="C24" s="53" t="s">
        <v>21</v>
      </c>
      <c r="D24" s="29"/>
      <c r="E24" s="53"/>
      <c r="F24" s="46">
        <f t="shared" ref="F24:G26" si="0">F25</f>
        <v>0</v>
      </c>
      <c r="G24" s="46">
        <f t="shared" si="0"/>
        <v>0</v>
      </c>
      <c r="H24" s="4"/>
    </row>
    <row r="25" spans="1:8" s="1" customFormat="1" hidden="1" x14ac:dyDescent="0.2">
      <c r="A25" s="33" t="s">
        <v>68</v>
      </c>
      <c r="B25" s="53" t="s">
        <v>7</v>
      </c>
      <c r="C25" s="53" t="s">
        <v>21</v>
      </c>
      <c r="D25" s="29" t="s">
        <v>78</v>
      </c>
      <c r="E25" s="53"/>
      <c r="F25" s="68">
        <f t="shared" si="0"/>
        <v>0</v>
      </c>
      <c r="G25" s="68">
        <f t="shared" si="0"/>
        <v>0</v>
      </c>
      <c r="H25" s="4"/>
    </row>
    <row r="26" spans="1:8" s="1" customFormat="1" ht="12" hidden="1" customHeight="1" x14ac:dyDescent="0.2">
      <c r="A26" s="62" t="s">
        <v>155</v>
      </c>
      <c r="B26" s="29" t="s">
        <v>7</v>
      </c>
      <c r="C26" s="29" t="s">
        <v>21</v>
      </c>
      <c r="D26" s="29" t="s">
        <v>154</v>
      </c>
      <c r="E26" s="29"/>
      <c r="F26" s="27">
        <f t="shared" si="0"/>
        <v>0</v>
      </c>
      <c r="G26" s="27">
        <f t="shared" si="0"/>
        <v>0</v>
      </c>
      <c r="H26" s="4"/>
    </row>
    <row r="27" spans="1:8" s="1" customFormat="1" ht="12" hidden="1" customHeight="1" x14ac:dyDescent="0.2">
      <c r="A27" s="35" t="s">
        <v>140</v>
      </c>
      <c r="B27" s="26" t="s">
        <v>7</v>
      </c>
      <c r="C27" s="26" t="s">
        <v>21</v>
      </c>
      <c r="D27" s="26" t="s">
        <v>154</v>
      </c>
      <c r="E27" s="26" t="s">
        <v>139</v>
      </c>
      <c r="F27" s="27">
        <v>0</v>
      </c>
      <c r="G27" s="27">
        <v>0</v>
      </c>
    </row>
    <row r="28" spans="1:8" hidden="1" x14ac:dyDescent="0.2">
      <c r="A28" s="52" t="s">
        <v>85</v>
      </c>
      <c r="B28" s="24" t="s">
        <v>7</v>
      </c>
      <c r="C28" s="24" t="s">
        <v>26</v>
      </c>
      <c r="D28" s="26"/>
      <c r="E28" s="24"/>
      <c r="F28" s="46">
        <f t="shared" ref="F28:G30" si="1">F29</f>
        <v>0</v>
      </c>
      <c r="G28" s="46">
        <f t="shared" si="1"/>
        <v>0</v>
      </c>
    </row>
    <row r="29" spans="1:8" ht="12.75" hidden="1" customHeight="1" x14ac:dyDescent="0.2">
      <c r="A29" s="36" t="s">
        <v>68</v>
      </c>
      <c r="B29" s="26" t="s">
        <v>7</v>
      </c>
      <c r="C29" s="26" t="s">
        <v>26</v>
      </c>
      <c r="D29" s="26" t="s">
        <v>78</v>
      </c>
      <c r="E29" s="24"/>
      <c r="F29" s="68">
        <f t="shared" si="1"/>
        <v>0</v>
      </c>
      <c r="G29" s="68">
        <f t="shared" si="1"/>
        <v>0</v>
      </c>
    </row>
    <row r="30" spans="1:8" ht="12.75" hidden="1" customHeight="1" x14ac:dyDescent="0.2">
      <c r="A30" s="35" t="s">
        <v>36</v>
      </c>
      <c r="B30" s="26" t="s">
        <v>7</v>
      </c>
      <c r="C30" s="26" t="s">
        <v>26</v>
      </c>
      <c r="D30" s="26" t="s">
        <v>82</v>
      </c>
      <c r="E30" s="26"/>
      <c r="F30" s="27">
        <f t="shared" si="1"/>
        <v>0</v>
      </c>
      <c r="G30" s="27">
        <f t="shared" si="1"/>
        <v>0</v>
      </c>
    </row>
    <row r="31" spans="1:8" ht="12.75" hidden="1" customHeight="1" x14ac:dyDescent="0.2">
      <c r="A31" s="31" t="s">
        <v>84</v>
      </c>
      <c r="B31" s="26" t="s">
        <v>7</v>
      </c>
      <c r="C31" s="26" t="s">
        <v>26</v>
      </c>
      <c r="D31" s="26" t="s">
        <v>82</v>
      </c>
      <c r="E31" s="26" t="s">
        <v>83</v>
      </c>
      <c r="F31" s="27">
        <v>0</v>
      </c>
      <c r="G31" s="27">
        <v>0</v>
      </c>
    </row>
    <row r="32" spans="1:8" x14ac:dyDescent="0.2">
      <c r="A32" s="52" t="s">
        <v>16</v>
      </c>
      <c r="B32" s="24" t="s">
        <v>7</v>
      </c>
      <c r="C32" s="24" t="s">
        <v>30</v>
      </c>
      <c r="D32" s="26"/>
      <c r="E32" s="24"/>
      <c r="F32" s="46">
        <f>F33+F39</f>
        <v>81549</v>
      </c>
      <c r="G32" s="46">
        <f>G33+G39</f>
        <v>81549</v>
      </c>
    </row>
    <row r="33" spans="1:7" ht="13.15" customHeight="1" x14ac:dyDescent="0.2">
      <c r="A33" s="33" t="s">
        <v>73</v>
      </c>
      <c r="B33" s="24" t="s">
        <v>7</v>
      </c>
      <c r="C33" s="24" t="s">
        <v>30</v>
      </c>
      <c r="D33" s="26" t="s">
        <v>162</v>
      </c>
      <c r="E33" s="24"/>
      <c r="F33" s="67">
        <f>F34+F36</f>
        <v>81549</v>
      </c>
      <c r="G33" s="67">
        <f>G34+G36</f>
        <v>81549</v>
      </c>
    </row>
    <row r="34" spans="1:7" ht="22.15" customHeight="1" x14ac:dyDescent="0.2">
      <c r="A34" s="49" t="s">
        <v>80</v>
      </c>
      <c r="B34" s="53" t="s">
        <v>7</v>
      </c>
      <c r="C34" s="53" t="s">
        <v>30</v>
      </c>
      <c r="D34" s="29" t="s">
        <v>165</v>
      </c>
      <c r="E34" s="24"/>
      <c r="F34" s="30">
        <f>F35</f>
        <v>80244</v>
      </c>
      <c r="G34" s="30">
        <f>G35</f>
        <v>80244</v>
      </c>
    </row>
    <row r="35" spans="1:7" ht="13.5" customHeight="1" x14ac:dyDescent="0.2">
      <c r="A35" s="49" t="s">
        <v>77</v>
      </c>
      <c r="B35" s="53" t="s">
        <v>7</v>
      </c>
      <c r="C35" s="53" t="s">
        <v>30</v>
      </c>
      <c r="D35" s="29" t="s">
        <v>165</v>
      </c>
      <c r="E35" s="24" t="s">
        <v>57</v>
      </c>
      <c r="F35" s="27">
        <v>80244</v>
      </c>
      <c r="G35" s="27">
        <v>80244</v>
      </c>
    </row>
    <row r="36" spans="1:7" ht="25.5" customHeight="1" x14ac:dyDescent="0.2">
      <c r="A36" s="49" t="s">
        <v>62</v>
      </c>
      <c r="B36" s="29" t="s">
        <v>7</v>
      </c>
      <c r="C36" s="29" t="s">
        <v>30</v>
      </c>
      <c r="D36" s="29" t="s">
        <v>166</v>
      </c>
      <c r="E36" s="29"/>
      <c r="F36" s="30">
        <f>F37+F38</f>
        <v>1305</v>
      </c>
      <c r="G36" s="30">
        <f>G37+G38</f>
        <v>1305</v>
      </c>
    </row>
    <row r="37" spans="1:7" ht="24" hidden="1" customHeight="1" x14ac:dyDescent="0.2">
      <c r="A37" s="49" t="s">
        <v>49</v>
      </c>
      <c r="B37" s="29" t="s">
        <v>7</v>
      </c>
      <c r="C37" s="29" t="s">
        <v>30</v>
      </c>
      <c r="D37" s="29" t="s">
        <v>128</v>
      </c>
      <c r="E37" s="29" t="s">
        <v>48</v>
      </c>
      <c r="F37" s="30">
        <v>0</v>
      </c>
      <c r="G37" s="30">
        <v>0</v>
      </c>
    </row>
    <row r="38" spans="1:7" ht="15.75" customHeight="1" x14ac:dyDescent="0.2">
      <c r="A38" s="49" t="s">
        <v>42</v>
      </c>
      <c r="B38" s="29" t="s">
        <v>7</v>
      </c>
      <c r="C38" s="29" t="s">
        <v>30</v>
      </c>
      <c r="D38" s="29" t="s">
        <v>166</v>
      </c>
      <c r="E38" s="29" t="s">
        <v>41</v>
      </c>
      <c r="F38" s="30">
        <v>1305</v>
      </c>
      <c r="G38" s="30">
        <v>1305</v>
      </c>
    </row>
    <row r="39" spans="1:7" ht="15" hidden="1" customHeight="1" x14ac:dyDescent="0.2">
      <c r="A39" s="33" t="s">
        <v>68</v>
      </c>
      <c r="B39" s="53" t="s">
        <v>7</v>
      </c>
      <c r="C39" s="53" t="s">
        <v>30</v>
      </c>
      <c r="D39" s="29" t="s">
        <v>78</v>
      </c>
      <c r="E39" s="24"/>
      <c r="F39" s="67">
        <f>F40+F42</f>
        <v>0</v>
      </c>
      <c r="G39" s="67">
        <f>G40+G42</f>
        <v>0</v>
      </c>
    </row>
    <row r="40" spans="1:7" ht="16.5" hidden="1" customHeight="1" x14ac:dyDescent="0.2">
      <c r="A40" s="49" t="s">
        <v>69</v>
      </c>
      <c r="B40" s="53" t="s">
        <v>7</v>
      </c>
      <c r="C40" s="53" t="s">
        <v>30</v>
      </c>
      <c r="D40" s="29" t="s">
        <v>79</v>
      </c>
      <c r="E40" s="24"/>
      <c r="F40" s="67">
        <f>F41</f>
        <v>0</v>
      </c>
      <c r="G40" s="67">
        <f>G41</f>
        <v>0</v>
      </c>
    </row>
    <row r="41" spans="1:7" ht="16.5" hidden="1" customHeight="1" x14ac:dyDescent="0.2">
      <c r="A41" s="49" t="s">
        <v>42</v>
      </c>
      <c r="B41" s="53" t="s">
        <v>7</v>
      </c>
      <c r="C41" s="53" t="s">
        <v>30</v>
      </c>
      <c r="D41" s="29" t="s">
        <v>79</v>
      </c>
      <c r="E41" s="24" t="s">
        <v>41</v>
      </c>
      <c r="F41" s="34">
        <v>0</v>
      </c>
      <c r="G41" s="34">
        <v>0</v>
      </c>
    </row>
    <row r="42" spans="1:7" ht="21" hidden="1" customHeight="1" x14ac:dyDescent="0.2">
      <c r="A42" s="54" t="s">
        <v>109</v>
      </c>
      <c r="B42" s="53" t="s">
        <v>7</v>
      </c>
      <c r="C42" s="53" t="s">
        <v>30</v>
      </c>
      <c r="D42" s="29" t="s">
        <v>110</v>
      </c>
      <c r="E42" s="24"/>
      <c r="F42" s="67">
        <f>F43</f>
        <v>0</v>
      </c>
      <c r="G42" s="67">
        <f>G43</f>
        <v>0</v>
      </c>
    </row>
    <row r="43" spans="1:7" ht="15" hidden="1" customHeight="1" x14ac:dyDescent="0.2">
      <c r="A43" s="49" t="s">
        <v>108</v>
      </c>
      <c r="B43" s="53" t="s">
        <v>7</v>
      </c>
      <c r="C43" s="53" t="s">
        <v>30</v>
      </c>
      <c r="D43" s="29" t="s">
        <v>110</v>
      </c>
      <c r="E43" s="24" t="s">
        <v>111</v>
      </c>
      <c r="F43" s="34"/>
      <c r="G43" s="34"/>
    </row>
    <row r="44" spans="1:7" ht="14.25" customHeight="1" x14ac:dyDescent="0.2">
      <c r="A44" s="33" t="s">
        <v>31</v>
      </c>
      <c r="B44" s="77" t="s">
        <v>10</v>
      </c>
      <c r="C44" s="77" t="s">
        <v>8</v>
      </c>
      <c r="D44" s="80"/>
      <c r="E44" s="77"/>
      <c r="F44" s="76">
        <f>F45</f>
        <v>288163</v>
      </c>
      <c r="G44" s="76">
        <f>G45</f>
        <v>288163</v>
      </c>
    </row>
    <row r="45" spans="1:7" ht="12.75" customHeight="1" x14ac:dyDescent="0.2">
      <c r="A45" s="56" t="s">
        <v>32</v>
      </c>
      <c r="B45" s="53" t="s">
        <v>10</v>
      </c>
      <c r="C45" s="53" t="s">
        <v>12</v>
      </c>
      <c r="D45" s="29"/>
      <c r="E45" s="24"/>
      <c r="F45" s="25">
        <f>F47</f>
        <v>288163</v>
      </c>
      <c r="G45" s="25">
        <f>G47</f>
        <v>288163</v>
      </c>
    </row>
    <row r="46" spans="1:7" ht="44.45" customHeight="1" x14ac:dyDescent="0.2">
      <c r="A46" s="57" t="s">
        <v>74</v>
      </c>
      <c r="B46" s="29" t="s">
        <v>10</v>
      </c>
      <c r="C46" s="29" t="s">
        <v>12</v>
      </c>
      <c r="D46" s="29" t="s">
        <v>162</v>
      </c>
      <c r="E46" s="26"/>
      <c r="F46" s="68">
        <f>F47</f>
        <v>288163</v>
      </c>
      <c r="G46" s="68">
        <f>G47</f>
        <v>288163</v>
      </c>
    </row>
    <row r="47" spans="1:7" ht="12" customHeight="1" x14ac:dyDescent="0.2">
      <c r="A47" s="49" t="s">
        <v>28</v>
      </c>
      <c r="B47" s="29" t="s">
        <v>10</v>
      </c>
      <c r="C47" s="29" t="s">
        <v>12</v>
      </c>
      <c r="D47" s="29" t="s">
        <v>167</v>
      </c>
      <c r="E47" s="26"/>
      <c r="F47" s="27">
        <f>F48+F50+F49</f>
        <v>288163</v>
      </c>
      <c r="G47" s="27">
        <f>G48+G50+G49</f>
        <v>288163</v>
      </c>
    </row>
    <row r="48" spans="1:7" ht="21" customHeight="1" x14ac:dyDescent="0.2">
      <c r="A48" s="49" t="s">
        <v>40</v>
      </c>
      <c r="B48" s="29" t="s">
        <v>10</v>
      </c>
      <c r="C48" s="29" t="s">
        <v>12</v>
      </c>
      <c r="D48" s="29" t="s">
        <v>167</v>
      </c>
      <c r="E48" s="26" t="s">
        <v>39</v>
      </c>
      <c r="F48" s="30">
        <v>222652.53</v>
      </c>
      <c r="G48" s="30">
        <v>222652.53</v>
      </c>
    </row>
    <row r="49" spans="1:8" ht="22.5" customHeight="1" x14ac:dyDescent="0.2">
      <c r="A49" s="35" t="s">
        <v>131</v>
      </c>
      <c r="B49" s="29" t="s">
        <v>10</v>
      </c>
      <c r="C49" s="29" t="s">
        <v>12</v>
      </c>
      <c r="D49" s="29" t="s">
        <v>167</v>
      </c>
      <c r="E49" s="26" t="s">
        <v>130</v>
      </c>
      <c r="F49" s="27">
        <v>65510.47</v>
      </c>
      <c r="G49" s="27">
        <v>65510.47</v>
      </c>
    </row>
    <row r="50" spans="1:8" ht="12.75" hidden="1" customHeight="1" x14ac:dyDescent="0.2">
      <c r="A50" s="49" t="s">
        <v>42</v>
      </c>
      <c r="B50" s="29" t="s">
        <v>10</v>
      </c>
      <c r="C50" s="29" t="s">
        <v>12</v>
      </c>
      <c r="D50" s="29" t="s">
        <v>167</v>
      </c>
      <c r="E50" s="26" t="s">
        <v>41</v>
      </c>
      <c r="F50" s="27">
        <v>0</v>
      </c>
      <c r="G50" s="27">
        <v>0</v>
      </c>
    </row>
    <row r="51" spans="1:8" ht="14.25" customHeight="1" x14ac:dyDescent="0.2">
      <c r="A51" s="33" t="s">
        <v>87</v>
      </c>
      <c r="B51" s="77" t="s">
        <v>12</v>
      </c>
      <c r="C51" s="77" t="s">
        <v>8</v>
      </c>
      <c r="D51" s="77"/>
      <c r="E51" s="77"/>
      <c r="F51" s="76">
        <f>F52+F55</f>
        <v>615142.68000000005</v>
      </c>
      <c r="G51" s="76">
        <f>G52+G55</f>
        <v>615142.68000000005</v>
      </c>
    </row>
    <row r="52" spans="1:8" ht="22.5" x14ac:dyDescent="0.2">
      <c r="A52" s="56" t="s">
        <v>88</v>
      </c>
      <c r="B52" s="53" t="s">
        <v>12</v>
      </c>
      <c r="C52" s="53" t="s">
        <v>23</v>
      </c>
      <c r="D52" s="53"/>
      <c r="E52" s="24"/>
      <c r="F52" s="32">
        <f>F53</f>
        <v>556676.68000000005</v>
      </c>
      <c r="G52" s="32">
        <f>G53</f>
        <v>556676.68000000005</v>
      </c>
    </row>
    <row r="53" spans="1:8" ht="23.25" customHeight="1" x14ac:dyDescent="0.2">
      <c r="A53" s="57" t="s">
        <v>86</v>
      </c>
      <c r="B53" s="29" t="s">
        <v>12</v>
      </c>
      <c r="C53" s="29" t="s">
        <v>23</v>
      </c>
      <c r="D53" s="29" t="s">
        <v>168</v>
      </c>
      <c r="E53" s="26"/>
      <c r="F53" s="30">
        <f>F54</f>
        <v>556676.68000000005</v>
      </c>
      <c r="G53" s="30">
        <f>G54</f>
        <v>556676.68000000005</v>
      </c>
    </row>
    <row r="54" spans="1:8" ht="14.25" customHeight="1" x14ac:dyDescent="0.2">
      <c r="A54" s="49" t="s">
        <v>42</v>
      </c>
      <c r="B54" s="29" t="s">
        <v>12</v>
      </c>
      <c r="C54" s="29" t="s">
        <v>23</v>
      </c>
      <c r="D54" s="29" t="s">
        <v>168</v>
      </c>
      <c r="E54" s="26" t="s">
        <v>41</v>
      </c>
      <c r="F54" s="30">
        <v>556676.68000000005</v>
      </c>
      <c r="G54" s="30">
        <v>556676.68000000005</v>
      </c>
    </row>
    <row r="55" spans="1:8" x14ac:dyDescent="0.2">
      <c r="A55" s="58" t="s">
        <v>52</v>
      </c>
      <c r="B55" s="53" t="s">
        <v>12</v>
      </c>
      <c r="C55" s="53" t="s">
        <v>25</v>
      </c>
      <c r="D55" s="29"/>
      <c r="E55" s="24"/>
      <c r="F55" s="46">
        <f>F56</f>
        <v>58466</v>
      </c>
      <c r="G55" s="46">
        <f>G56</f>
        <v>58466</v>
      </c>
    </row>
    <row r="56" spans="1:8" x14ac:dyDescent="0.2">
      <c r="A56" s="59" t="s">
        <v>75</v>
      </c>
      <c r="B56" s="29" t="s">
        <v>12</v>
      </c>
      <c r="C56" s="29" t="s">
        <v>25</v>
      </c>
      <c r="D56" s="29" t="s">
        <v>162</v>
      </c>
      <c r="E56" s="26"/>
      <c r="F56" s="27">
        <f>F57+F60</f>
        <v>58466</v>
      </c>
      <c r="G56" s="27">
        <f>G57+G60</f>
        <v>58466</v>
      </c>
    </row>
    <row r="57" spans="1:8" x14ac:dyDescent="0.2">
      <c r="A57" s="57" t="s">
        <v>89</v>
      </c>
      <c r="B57" s="29" t="s">
        <v>12</v>
      </c>
      <c r="C57" s="29" t="s">
        <v>25</v>
      </c>
      <c r="D57" s="29" t="s">
        <v>169</v>
      </c>
      <c r="E57" s="26"/>
      <c r="F57" s="27">
        <f>F58</f>
        <v>0</v>
      </c>
      <c r="G57" s="27">
        <f>G58</f>
        <v>0</v>
      </c>
    </row>
    <row r="58" spans="1:8" hidden="1" x14ac:dyDescent="0.2">
      <c r="A58" s="49"/>
      <c r="B58" s="29"/>
      <c r="C58" s="29"/>
      <c r="D58" s="29"/>
      <c r="E58" s="26"/>
      <c r="F58" s="39"/>
      <c r="G58" s="39"/>
    </row>
    <row r="59" spans="1:8" ht="19.5" hidden="1" customHeight="1" x14ac:dyDescent="0.2">
      <c r="A59" s="59"/>
      <c r="B59" s="29"/>
      <c r="C59" s="29"/>
      <c r="D59" s="29"/>
      <c r="E59" s="26"/>
      <c r="F59" s="27"/>
      <c r="G59" s="27"/>
    </row>
    <row r="60" spans="1:8" ht="19.5" customHeight="1" x14ac:dyDescent="0.2">
      <c r="A60" s="57" t="s">
        <v>86</v>
      </c>
      <c r="B60" s="29" t="s">
        <v>12</v>
      </c>
      <c r="C60" s="29" t="s">
        <v>25</v>
      </c>
      <c r="D60" s="29" t="s">
        <v>168</v>
      </c>
      <c r="E60" s="26"/>
      <c r="F60" s="27">
        <f>F61</f>
        <v>58466</v>
      </c>
      <c r="G60" s="27">
        <f>G61</f>
        <v>58466</v>
      </c>
      <c r="H60" s="3"/>
    </row>
    <row r="61" spans="1:8" ht="15" customHeight="1" x14ac:dyDescent="0.2">
      <c r="A61" s="49" t="s">
        <v>42</v>
      </c>
      <c r="B61" s="29" t="s">
        <v>12</v>
      </c>
      <c r="C61" s="29" t="s">
        <v>25</v>
      </c>
      <c r="D61" s="29" t="s">
        <v>168</v>
      </c>
      <c r="E61" s="26" t="s">
        <v>41</v>
      </c>
      <c r="F61" s="27">
        <v>58466</v>
      </c>
      <c r="G61" s="27">
        <v>58466</v>
      </c>
      <c r="H61" s="15"/>
    </row>
    <row r="62" spans="1:8" ht="15" customHeight="1" x14ac:dyDescent="0.2">
      <c r="A62" s="33" t="s">
        <v>17</v>
      </c>
      <c r="B62" s="77" t="s">
        <v>14</v>
      </c>
      <c r="C62" s="77" t="s">
        <v>8</v>
      </c>
      <c r="D62" s="80"/>
      <c r="E62" s="77"/>
      <c r="F62" s="76">
        <f>F63+F72</f>
        <v>5411949.8100000005</v>
      </c>
      <c r="G62" s="76">
        <f>G63+G72</f>
        <v>5411949.8100000005</v>
      </c>
      <c r="H62" s="15"/>
    </row>
    <row r="63" spans="1:8" s="1" customFormat="1" ht="14.25" customHeight="1" x14ac:dyDescent="0.2">
      <c r="A63" s="58" t="s">
        <v>37</v>
      </c>
      <c r="B63" s="53" t="s">
        <v>14</v>
      </c>
      <c r="C63" s="53" t="s">
        <v>23</v>
      </c>
      <c r="D63" s="53"/>
      <c r="E63" s="41"/>
      <c r="F63" s="32">
        <f>F68+F64</f>
        <v>5383949.8100000005</v>
      </c>
      <c r="G63" s="25">
        <f>G68+G64</f>
        <v>5383949.8100000005</v>
      </c>
    </row>
    <row r="64" spans="1:8" ht="10.5" customHeight="1" x14ac:dyDescent="0.2">
      <c r="A64" s="33" t="s">
        <v>73</v>
      </c>
      <c r="B64" s="29" t="s">
        <v>14</v>
      </c>
      <c r="C64" s="29" t="s">
        <v>23</v>
      </c>
      <c r="D64" s="29" t="s">
        <v>162</v>
      </c>
      <c r="E64" s="23"/>
      <c r="F64" s="27">
        <f>F65</f>
        <v>3707664.27</v>
      </c>
      <c r="G64" s="37">
        <f>G65</f>
        <v>3707664.27</v>
      </c>
      <c r="H64" s="15"/>
    </row>
    <row r="65" spans="1:8" s="1" customFormat="1" ht="33" customHeight="1" x14ac:dyDescent="0.2">
      <c r="A65" s="49" t="s">
        <v>63</v>
      </c>
      <c r="B65" s="29" t="s">
        <v>14</v>
      </c>
      <c r="C65" s="29" t="s">
        <v>23</v>
      </c>
      <c r="D65" s="29" t="s">
        <v>170</v>
      </c>
      <c r="E65" s="28"/>
      <c r="F65" s="27">
        <f>F66+F67</f>
        <v>3707664.27</v>
      </c>
      <c r="G65" s="27">
        <f>G66+G67</f>
        <v>3707664.27</v>
      </c>
    </row>
    <row r="66" spans="1:8" s="1" customFormat="1" ht="26.25" hidden="1" customHeight="1" x14ac:dyDescent="0.2">
      <c r="A66" s="49" t="s">
        <v>49</v>
      </c>
      <c r="B66" s="29" t="s">
        <v>14</v>
      </c>
      <c r="C66" s="29" t="s">
        <v>23</v>
      </c>
      <c r="D66" s="29" t="s">
        <v>170</v>
      </c>
      <c r="E66" s="28" t="s">
        <v>48</v>
      </c>
      <c r="F66" s="27"/>
      <c r="G66" s="27"/>
    </row>
    <row r="67" spans="1:8" s="1" customFormat="1" ht="21.75" customHeight="1" x14ac:dyDescent="0.2">
      <c r="A67" s="49" t="s">
        <v>42</v>
      </c>
      <c r="B67" s="29" t="s">
        <v>14</v>
      </c>
      <c r="C67" s="29" t="s">
        <v>23</v>
      </c>
      <c r="D67" s="29" t="s">
        <v>170</v>
      </c>
      <c r="E67" s="28" t="s">
        <v>41</v>
      </c>
      <c r="F67" s="27">
        <v>3707664.27</v>
      </c>
      <c r="G67" s="27">
        <v>3707664.27</v>
      </c>
    </row>
    <row r="68" spans="1:8" s="1" customFormat="1" ht="14.25" customHeight="1" x14ac:dyDescent="0.2">
      <c r="A68" s="60" t="s">
        <v>75</v>
      </c>
      <c r="B68" s="29" t="s">
        <v>14</v>
      </c>
      <c r="C68" s="29" t="s">
        <v>23</v>
      </c>
      <c r="D68" s="29" t="s">
        <v>162</v>
      </c>
      <c r="E68" s="28"/>
      <c r="F68" s="27">
        <f>F69</f>
        <v>1676285.54</v>
      </c>
      <c r="G68" s="27">
        <f>G69</f>
        <v>1676285.54</v>
      </c>
    </row>
    <row r="69" spans="1:8" s="1" customFormat="1" ht="25.5" customHeight="1" x14ac:dyDescent="0.2">
      <c r="A69" s="49" t="s">
        <v>90</v>
      </c>
      <c r="B69" s="29" t="s">
        <v>14</v>
      </c>
      <c r="C69" s="29" t="s">
        <v>23</v>
      </c>
      <c r="D69" s="29" t="s">
        <v>171</v>
      </c>
      <c r="E69" s="28"/>
      <c r="F69" s="27">
        <f>F71+F70</f>
        <v>1676285.54</v>
      </c>
      <c r="G69" s="27">
        <f>G71+G70</f>
        <v>1676285.54</v>
      </c>
    </row>
    <row r="70" spans="1:8" s="1" customFormat="1" ht="22.5" hidden="1" customHeight="1" x14ac:dyDescent="0.2">
      <c r="A70" s="49" t="s">
        <v>49</v>
      </c>
      <c r="B70" s="29" t="s">
        <v>14</v>
      </c>
      <c r="C70" s="29" t="s">
        <v>23</v>
      </c>
      <c r="D70" s="29" t="s">
        <v>171</v>
      </c>
      <c r="E70" s="28" t="s">
        <v>48</v>
      </c>
      <c r="F70" s="27"/>
      <c r="G70" s="27"/>
    </row>
    <row r="71" spans="1:8" s="1" customFormat="1" ht="14.25" customHeight="1" x14ac:dyDescent="0.2">
      <c r="A71" s="49" t="s">
        <v>42</v>
      </c>
      <c r="B71" s="29" t="s">
        <v>34</v>
      </c>
      <c r="C71" s="29" t="s">
        <v>23</v>
      </c>
      <c r="D71" s="29" t="s">
        <v>171</v>
      </c>
      <c r="E71" s="28" t="s">
        <v>41</v>
      </c>
      <c r="F71" s="27">
        <v>1676285.54</v>
      </c>
      <c r="G71" s="27">
        <v>1676285.54</v>
      </c>
    </row>
    <row r="72" spans="1:8" s="1" customFormat="1" ht="14.25" customHeight="1" x14ac:dyDescent="0.2">
      <c r="A72" s="49" t="s">
        <v>60</v>
      </c>
      <c r="B72" s="29" t="s">
        <v>14</v>
      </c>
      <c r="C72" s="29" t="s">
        <v>59</v>
      </c>
      <c r="D72" s="29"/>
      <c r="E72" s="28"/>
      <c r="F72" s="46">
        <f>F73</f>
        <v>28000</v>
      </c>
      <c r="G72" s="69">
        <f>G73</f>
        <v>28000</v>
      </c>
    </row>
    <row r="73" spans="1:8" s="1" customFormat="1" ht="14.25" customHeight="1" x14ac:dyDescent="0.2">
      <c r="A73" s="59" t="s">
        <v>68</v>
      </c>
      <c r="B73" s="29" t="s">
        <v>14</v>
      </c>
      <c r="C73" s="29" t="s">
        <v>59</v>
      </c>
      <c r="D73" s="29" t="s">
        <v>162</v>
      </c>
      <c r="E73" s="28"/>
      <c r="F73" s="37">
        <f>F74+F77</f>
        <v>28000</v>
      </c>
      <c r="G73" s="37">
        <f>G74+G77</f>
        <v>28000</v>
      </c>
    </row>
    <row r="74" spans="1:8" s="1" customFormat="1" ht="14.25" customHeight="1" x14ac:dyDescent="0.2">
      <c r="A74" s="49" t="s">
        <v>61</v>
      </c>
      <c r="B74" s="29" t="s">
        <v>14</v>
      </c>
      <c r="C74" s="29" t="s">
        <v>59</v>
      </c>
      <c r="D74" s="29" t="s">
        <v>172</v>
      </c>
      <c r="E74" s="28"/>
      <c r="F74" s="27">
        <f>F75</f>
        <v>28000</v>
      </c>
      <c r="G74" s="27">
        <f>G75</f>
        <v>28000</v>
      </c>
    </row>
    <row r="75" spans="1:8" s="1" customFormat="1" ht="14.25" customHeight="1" x14ac:dyDescent="0.2">
      <c r="A75" s="49" t="s">
        <v>42</v>
      </c>
      <c r="B75" s="29" t="s">
        <v>14</v>
      </c>
      <c r="C75" s="29" t="s">
        <v>59</v>
      </c>
      <c r="D75" s="29" t="s">
        <v>172</v>
      </c>
      <c r="E75" s="28" t="s">
        <v>41</v>
      </c>
      <c r="F75" s="27">
        <v>28000</v>
      </c>
      <c r="G75" s="27">
        <v>28000</v>
      </c>
    </row>
    <row r="76" spans="1:8" s="1" customFormat="1" ht="12.75" hidden="1" customHeight="1" x14ac:dyDescent="0.2">
      <c r="A76" s="49" t="s">
        <v>47</v>
      </c>
      <c r="B76" s="29" t="s">
        <v>14</v>
      </c>
      <c r="C76" s="29" t="s">
        <v>59</v>
      </c>
      <c r="D76" s="29" t="s">
        <v>101</v>
      </c>
      <c r="E76" s="28" t="s">
        <v>45</v>
      </c>
      <c r="F76" s="27"/>
      <c r="G76" s="27"/>
    </row>
    <row r="77" spans="1:8" s="1" customFormat="1" ht="21" hidden="1" customHeight="1" x14ac:dyDescent="0.2">
      <c r="A77" s="54" t="s">
        <v>102</v>
      </c>
      <c r="B77" s="29" t="s">
        <v>14</v>
      </c>
      <c r="C77" s="29" t="s">
        <v>59</v>
      </c>
      <c r="D77" s="55" t="s">
        <v>103</v>
      </c>
      <c r="E77" s="28"/>
      <c r="F77" s="27">
        <f>F78</f>
        <v>0</v>
      </c>
      <c r="G77" s="27">
        <f>G78</f>
        <v>0</v>
      </c>
    </row>
    <row r="78" spans="1:8" s="1" customFormat="1" ht="22.5" hidden="1" customHeight="1" x14ac:dyDescent="0.2">
      <c r="A78" s="49" t="s">
        <v>42</v>
      </c>
      <c r="B78" s="29" t="s">
        <v>14</v>
      </c>
      <c r="C78" s="29" t="s">
        <v>59</v>
      </c>
      <c r="D78" s="29" t="s">
        <v>103</v>
      </c>
      <c r="E78" s="28" t="s">
        <v>41</v>
      </c>
      <c r="F78" s="27">
        <v>0</v>
      </c>
      <c r="G78" s="27">
        <v>0</v>
      </c>
    </row>
    <row r="79" spans="1:8" s="2" customFormat="1" ht="14.25" customHeight="1" x14ac:dyDescent="0.2">
      <c r="A79" s="33" t="s">
        <v>27</v>
      </c>
      <c r="B79" s="77" t="s">
        <v>15</v>
      </c>
      <c r="C79" s="77" t="s">
        <v>8</v>
      </c>
      <c r="D79" s="80"/>
      <c r="E79" s="77"/>
      <c r="F79" s="76">
        <f>F80+F91+F109+F134</f>
        <v>20059586.649999999</v>
      </c>
      <c r="G79" s="76">
        <f>G80+G91+G109+G134</f>
        <v>13771919.209999999</v>
      </c>
      <c r="H79" s="16"/>
    </row>
    <row r="80" spans="1:8" s="2" customFormat="1" ht="14.25" customHeight="1" x14ac:dyDescent="0.2">
      <c r="A80" s="56" t="s">
        <v>35</v>
      </c>
      <c r="B80" s="53" t="s">
        <v>15</v>
      </c>
      <c r="C80" s="53" t="s">
        <v>7</v>
      </c>
      <c r="D80" s="29"/>
      <c r="E80" s="24"/>
      <c r="F80" s="43">
        <f>F86+F82</f>
        <v>23434.02</v>
      </c>
      <c r="G80" s="43">
        <f>G86+G82</f>
        <v>23434.02</v>
      </c>
    </row>
    <row r="81" spans="1:7" s="2" customFormat="1" ht="14.25" customHeight="1" x14ac:dyDescent="0.2">
      <c r="A81" s="33" t="s">
        <v>73</v>
      </c>
      <c r="B81" s="29" t="s">
        <v>15</v>
      </c>
      <c r="C81" s="29" t="s">
        <v>7</v>
      </c>
      <c r="D81" s="29" t="s">
        <v>162</v>
      </c>
      <c r="E81" s="24"/>
      <c r="F81" s="68">
        <f>F82</f>
        <v>23434.02</v>
      </c>
      <c r="G81" s="68">
        <f>G82</f>
        <v>23434.02</v>
      </c>
    </row>
    <row r="82" spans="1:7" s="2" customFormat="1" ht="45" x14ac:dyDescent="0.2">
      <c r="A82" s="49" t="s">
        <v>64</v>
      </c>
      <c r="B82" s="29" t="s">
        <v>15</v>
      </c>
      <c r="C82" s="29" t="s">
        <v>7</v>
      </c>
      <c r="D82" s="29" t="s">
        <v>173</v>
      </c>
      <c r="E82" s="28"/>
      <c r="F82" s="27">
        <f>F83+F84</f>
        <v>23434.02</v>
      </c>
      <c r="G82" s="27">
        <f>G83+G84</f>
        <v>23434.02</v>
      </c>
    </row>
    <row r="83" spans="1:7" s="2" customFormat="1" ht="22.5" hidden="1" customHeight="1" x14ac:dyDescent="0.2">
      <c r="A83" s="49" t="s">
        <v>49</v>
      </c>
      <c r="B83" s="29" t="s">
        <v>15</v>
      </c>
      <c r="C83" s="29" t="s">
        <v>7</v>
      </c>
      <c r="D83" s="29" t="s">
        <v>173</v>
      </c>
      <c r="E83" s="28" t="s">
        <v>48</v>
      </c>
      <c r="F83" s="27"/>
      <c r="G83" s="27"/>
    </row>
    <row r="84" spans="1:7" s="2" customFormat="1" ht="15" customHeight="1" x14ac:dyDescent="0.2">
      <c r="A84" s="49" t="s">
        <v>42</v>
      </c>
      <c r="B84" s="29" t="s">
        <v>15</v>
      </c>
      <c r="C84" s="29" t="s">
        <v>7</v>
      </c>
      <c r="D84" s="29" t="s">
        <v>173</v>
      </c>
      <c r="E84" s="28" t="s">
        <v>41</v>
      </c>
      <c r="F84" s="27">
        <v>23434.02</v>
      </c>
      <c r="G84" s="27">
        <v>23434.02</v>
      </c>
    </row>
    <row r="85" spans="1:7" s="2" customFormat="1" ht="12.75" hidden="1" customHeight="1" x14ac:dyDescent="0.2">
      <c r="A85" s="60" t="s">
        <v>75</v>
      </c>
      <c r="B85" s="29" t="s">
        <v>15</v>
      </c>
      <c r="C85" s="29" t="s">
        <v>7</v>
      </c>
      <c r="D85" s="29" t="s">
        <v>81</v>
      </c>
      <c r="E85" s="28"/>
      <c r="F85" s="27">
        <f>F86</f>
        <v>0</v>
      </c>
      <c r="G85" s="27">
        <f>G86</f>
        <v>0</v>
      </c>
    </row>
    <row r="86" spans="1:7" s="2" customFormat="1" ht="12.75" hidden="1" customHeight="1" x14ac:dyDescent="0.2">
      <c r="A86" s="49" t="s">
        <v>115</v>
      </c>
      <c r="B86" s="29" t="s">
        <v>15</v>
      </c>
      <c r="C86" s="29" t="s">
        <v>7</v>
      </c>
      <c r="D86" s="29" t="s">
        <v>116</v>
      </c>
      <c r="E86" s="26"/>
      <c r="F86" s="27">
        <f>F87</f>
        <v>0</v>
      </c>
      <c r="G86" s="27">
        <f>G87</f>
        <v>0</v>
      </c>
    </row>
    <row r="87" spans="1:7" s="2" customFormat="1" ht="22.5" hidden="1" customHeight="1" x14ac:dyDescent="0.2">
      <c r="A87" s="49" t="s">
        <v>42</v>
      </c>
      <c r="B87" s="29" t="s">
        <v>15</v>
      </c>
      <c r="C87" s="29" t="s">
        <v>7</v>
      </c>
      <c r="D87" s="29" t="s">
        <v>116</v>
      </c>
      <c r="E87" s="26" t="s">
        <v>41</v>
      </c>
      <c r="F87" s="27">
        <v>0</v>
      </c>
      <c r="G87" s="27">
        <v>0</v>
      </c>
    </row>
    <row r="88" spans="1:7" s="2" customFormat="1" ht="81" hidden="1" customHeight="1" x14ac:dyDescent="0.2">
      <c r="A88" s="49"/>
      <c r="B88" s="29"/>
      <c r="C88" s="29"/>
      <c r="D88" s="29"/>
      <c r="E88" s="44"/>
      <c r="F88" s="45"/>
      <c r="G88" s="45"/>
    </row>
    <row r="89" spans="1:7" s="2" customFormat="1" ht="36.75" hidden="1" customHeight="1" x14ac:dyDescent="0.2">
      <c r="A89" s="49"/>
      <c r="B89" s="29"/>
      <c r="C89" s="29"/>
      <c r="D89" s="29"/>
      <c r="E89" s="28"/>
      <c r="F89" s="27"/>
      <c r="G89" s="27"/>
    </row>
    <row r="90" spans="1:7" s="2" customFormat="1" ht="35.25" hidden="1" customHeight="1" x14ac:dyDescent="0.2">
      <c r="A90" s="49"/>
      <c r="B90" s="29"/>
      <c r="C90" s="29"/>
      <c r="D90" s="29"/>
      <c r="E90" s="28"/>
      <c r="F90" s="27"/>
      <c r="G90" s="27"/>
    </row>
    <row r="91" spans="1:7" s="2" customFormat="1" ht="13.5" customHeight="1" x14ac:dyDescent="0.2">
      <c r="A91" s="74" t="s">
        <v>54</v>
      </c>
      <c r="B91" s="53" t="s">
        <v>15</v>
      </c>
      <c r="C91" s="53" t="s">
        <v>10</v>
      </c>
      <c r="D91" s="29"/>
      <c r="E91" s="41"/>
      <c r="F91" s="46">
        <f>F96+F101+F92</f>
        <v>6005818.5099999998</v>
      </c>
      <c r="G91" s="46">
        <f>G96+G101+G92</f>
        <v>6005818.5099999998</v>
      </c>
    </row>
    <row r="92" spans="1:7" s="2" customFormat="1" ht="21" customHeight="1" x14ac:dyDescent="0.2">
      <c r="A92" s="49" t="s">
        <v>76</v>
      </c>
      <c r="B92" s="29" t="s">
        <v>15</v>
      </c>
      <c r="C92" s="29" t="s">
        <v>10</v>
      </c>
      <c r="D92" s="29" t="s">
        <v>144</v>
      </c>
      <c r="E92" s="28"/>
      <c r="F92" s="30">
        <f>F93+F94+F95</f>
        <v>592164.84</v>
      </c>
      <c r="G92" s="30">
        <f>G93+G94+G95</f>
        <v>592164.84</v>
      </c>
    </row>
    <row r="93" spans="1:7" s="2" customFormat="1" ht="21" hidden="1" customHeight="1" x14ac:dyDescent="0.2">
      <c r="A93" s="49" t="s">
        <v>49</v>
      </c>
      <c r="B93" s="29" t="s">
        <v>15</v>
      </c>
      <c r="C93" s="29" t="s">
        <v>10</v>
      </c>
      <c r="D93" s="29" t="s">
        <v>144</v>
      </c>
      <c r="E93" s="28" t="s">
        <v>48</v>
      </c>
      <c r="F93" s="30">
        <v>0</v>
      </c>
      <c r="G93" s="30">
        <v>0</v>
      </c>
    </row>
    <row r="94" spans="1:7" s="2" customFormat="1" ht="14.45" customHeight="1" x14ac:dyDescent="0.2">
      <c r="A94" s="49" t="s">
        <v>42</v>
      </c>
      <c r="B94" s="29" t="s">
        <v>15</v>
      </c>
      <c r="C94" s="29" t="s">
        <v>10</v>
      </c>
      <c r="D94" s="29" t="s">
        <v>175</v>
      </c>
      <c r="E94" s="28" t="s">
        <v>41</v>
      </c>
      <c r="F94" s="30">
        <v>592164.84</v>
      </c>
      <c r="G94" s="30">
        <v>592164.84</v>
      </c>
    </row>
    <row r="95" spans="1:7" s="2" customFormat="1" ht="14.45" hidden="1" customHeight="1" x14ac:dyDescent="0.2">
      <c r="A95" s="63" t="s">
        <v>120</v>
      </c>
      <c r="B95" s="29" t="s">
        <v>15</v>
      </c>
      <c r="C95" s="29" t="s">
        <v>10</v>
      </c>
      <c r="D95" s="29" t="s">
        <v>175</v>
      </c>
      <c r="E95" s="28" t="s">
        <v>58</v>
      </c>
      <c r="F95" s="30">
        <v>0</v>
      </c>
      <c r="G95" s="30">
        <v>0</v>
      </c>
    </row>
    <row r="96" spans="1:7" s="2" customFormat="1" ht="13.9" customHeight="1" x14ac:dyDescent="0.2">
      <c r="A96" s="33" t="s">
        <v>73</v>
      </c>
      <c r="B96" s="29" t="s">
        <v>15</v>
      </c>
      <c r="C96" s="29" t="s">
        <v>10</v>
      </c>
      <c r="D96" s="29" t="s">
        <v>162</v>
      </c>
      <c r="E96" s="41"/>
      <c r="F96" s="46">
        <f>F97</f>
        <v>5413653.6699999999</v>
      </c>
      <c r="G96" s="46">
        <f>G97</f>
        <v>5413653.6699999999</v>
      </c>
    </row>
    <row r="97" spans="1:7" s="2" customFormat="1" ht="36.75" customHeight="1" x14ac:dyDescent="0.2">
      <c r="A97" s="49" t="s">
        <v>65</v>
      </c>
      <c r="B97" s="29" t="s">
        <v>15</v>
      </c>
      <c r="C97" s="29" t="s">
        <v>10</v>
      </c>
      <c r="D97" s="29" t="s">
        <v>174</v>
      </c>
      <c r="E97" s="28"/>
      <c r="F97" s="27">
        <f>F98+F99+F100</f>
        <v>5413653.6699999999</v>
      </c>
      <c r="G97" s="27">
        <f>G98+G99+G100</f>
        <v>5413653.6699999999</v>
      </c>
    </row>
    <row r="98" spans="1:7" s="2" customFormat="1" ht="20.25" hidden="1" customHeight="1" x14ac:dyDescent="0.2">
      <c r="A98" s="49" t="s">
        <v>49</v>
      </c>
      <c r="B98" s="29" t="s">
        <v>15</v>
      </c>
      <c r="C98" s="29" t="s">
        <v>10</v>
      </c>
      <c r="D98" s="29" t="s">
        <v>174</v>
      </c>
      <c r="E98" s="28" t="s">
        <v>48</v>
      </c>
      <c r="F98" s="27"/>
      <c r="G98" s="27"/>
    </row>
    <row r="99" spans="1:7" s="2" customFormat="1" ht="14.25" customHeight="1" x14ac:dyDescent="0.2">
      <c r="A99" s="49" t="s">
        <v>42</v>
      </c>
      <c r="B99" s="29" t="s">
        <v>15</v>
      </c>
      <c r="C99" s="29" t="s">
        <v>10</v>
      </c>
      <c r="D99" s="29" t="s">
        <v>174</v>
      </c>
      <c r="E99" s="28" t="s">
        <v>41</v>
      </c>
      <c r="F99" s="27">
        <v>5413653.6699999999</v>
      </c>
      <c r="G99" s="27">
        <v>5413653.6699999999</v>
      </c>
    </row>
    <row r="100" spans="1:7" s="2" customFormat="1" ht="20.25" hidden="1" customHeight="1" x14ac:dyDescent="0.2">
      <c r="A100" s="63" t="s">
        <v>120</v>
      </c>
      <c r="B100" s="29" t="s">
        <v>15</v>
      </c>
      <c r="C100" s="29" t="s">
        <v>10</v>
      </c>
      <c r="D100" s="29" t="s">
        <v>174</v>
      </c>
      <c r="E100" s="28" t="s">
        <v>58</v>
      </c>
      <c r="F100" s="27">
        <v>0</v>
      </c>
      <c r="G100" s="27">
        <v>0</v>
      </c>
    </row>
    <row r="101" spans="1:7" s="2" customFormat="1" hidden="1" x14ac:dyDescent="0.2">
      <c r="A101" s="60" t="s">
        <v>75</v>
      </c>
      <c r="B101" s="29" t="s">
        <v>15</v>
      </c>
      <c r="C101" s="29" t="s">
        <v>10</v>
      </c>
      <c r="D101" s="29" t="s">
        <v>175</v>
      </c>
      <c r="E101" s="28"/>
      <c r="F101" s="46">
        <f>F102+F105+F107</f>
        <v>0</v>
      </c>
      <c r="G101" s="46">
        <f>G102+G105+G107</f>
        <v>0</v>
      </c>
    </row>
    <row r="102" spans="1:7" s="2" customFormat="1" ht="21" hidden="1" customHeight="1" x14ac:dyDescent="0.2">
      <c r="A102" s="57" t="s">
        <v>76</v>
      </c>
      <c r="B102" s="29" t="s">
        <v>15</v>
      </c>
      <c r="C102" s="29" t="s">
        <v>10</v>
      </c>
      <c r="D102" s="29" t="s">
        <v>175</v>
      </c>
      <c r="E102" s="28"/>
      <c r="F102" s="27">
        <f>F103+F104</f>
        <v>0</v>
      </c>
      <c r="G102" s="27">
        <f>G103+G104</f>
        <v>0</v>
      </c>
    </row>
    <row r="103" spans="1:7" s="2" customFormat="1" ht="12.75" hidden="1" customHeight="1" x14ac:dyDescent="0.2">
      <c r="A103" s="49" t="s">
        <v>42</v>
      </c>
      <c r="B103" s="29" t="s">
        <v>15</v>
      </c>
      <c r="C103" s="29" t="s">
        <v>10</v>
      </c>
      <c r="D103" s="29" t="s">
        <v>175</v>
      </c>
      <c r="E103" s="28" t="s">
        <v>41</v>
      </c>
      <c r="F103" s="27">
        <v>0</v>
      </c>
      <c r="G103" s="27">
        <v>0</v>
      </c>
    </row>
    <row r="104" spans="1:7" s="2" customFormat="1" ht="24.75" hidden="1" customHeight="1" x14ac:dyDescent="0.2">
      <c r="A104" s="49" t="s">
        <v>136</v>
      </c>
      <c r="B104" s="29" t="s">
        <v>15</v>
      </c>
      <c r="C104" s="29" t="s">
        <v>10</v>
      </c>
      <c r="D104" s="29" t="s">
        <v>175</v>
      </c>
      <c r="E104" s="28" t="s">
        <v>58</v>
      </c>
      <c r="F104" s="27">
        <v>0</v>
      </c>
      <c r="G104" s="27">
        <v>0</v>
      </c>
    </row>
    <row r="105" spans="1:7" s="2" customFormat="1" ht="48.75" hidden="1" customHeight="1" x14ac:dyDescent="0.2">
      <c r="A105" s="75" t="s">
        <v>150</v>
      </c>
      <c r="B105" s="29" t="s">
        <v>15</v>
      </c>
      <c r="C105" s="29" t="s">
        <v>10</v>
      </c>
      <c r="D105" s="29" t="s">
        <v>147</v>
      </c>
      <c r="E105" s="28" t="s">
        <v>148</v>
      </c>
      <c r="F105" s="27">
        <f>F106</f>
        <v>0</v>
      </c>
      <c r="G105" s="27">
        <f>G106</f>
        <v>0</v>
      </c>
    </row>
    <row r="106" spans="1:7" s="2" customFormat="1" ht="21.75" hidden="1" customHeight="1" x14ac:dyDescent="0.2">
      <c r="A106" s="63" t="s">
        <v>120</v>
      </c>
      <c r="B106" s="29" t="s">
        <v>15</v>
      </c>
      <c r="C106" s="29" t="s">
        <v>10</v>
      </c>
      <c r="D106" s="29" t="s">
        <v>147</v>
      </c>
      <c r="E106" s="28" t="s">
        <v>58</v>
      </c>
      <c r="F106" s="27">
        <v>0</v>
      </c>
      <c r="G106" s="27">
        <v>0</v>
      </c>
    </row>
    <row r="107" spans="1:7" s="2" customFormat="1" ht="21.75" hidden="1" customHeight="1" x14ac:dyDescent="0.2">
      <c r="A107" s="63" t="s">
        <v>151</v>
      </c>
      <c r="B107" s="29" t="s">
        <v>15</v>
      </c>
      <c r="C107" s="29" t="s">
        <v>10</v>
      </c>
      <c r="D107" s="29" t="s">
        <v>149</v>
      </c>
      <c r="E107" s="28" t="s">
        <v>148</v>
      </c>
      <c r="F107" s="27">
        <f>F108</f>
        <v>0</v>
      </c>
      <c r="G107" s="27">
        <f>G108</f>
        <v>0</v>
      </c>
    </row>
    <row r="108" spans="1:7" s="2" customFormat="1" ht="21.75" hidden="1" customHeight="1" x14ac:dyDescent="0.2">
      <c r="A108" s="63" t="s">
        <v>120</v>
      </c>
      <c r="B108" s="29" t="s">
        <v>15</v>
      </c>
      <c r="C108" s="29" t="s">
        <v>10</v>
      </c>
      <c r="D108" s="29" t="s">
        <v>149</v>
      </c>
      <c r="E108" s="28" t="s">
        <v>58</v>
      </c>
      <c r="F108" s="27">
        <v>0</v>
      </c>
      <c r="G108" s="27">
        <v>0</v>
      </c>
    </row>
    <row r="109" spans="1:7" s="2" customFormat="1" ht="13.5" customHeight="1" x14ac:dyDescent="0.2">
      <c r="A109" s="73" t="s">
        <v>50</v>
      </c>
      <c r="B109" s="53" t="s">
        <v>15</v>
      </c>
      <c r="C109" s="53" t="s">
        <v>12</v>
      </c>
      <c r="D109" s="53"/>
      <c r="E109" s="28"/>
      <c r="F109" s="32">
        <f>F113+F120</f>
        <v>14030334.120000001</v>
      </c>
      <c r="G109" s="32">
        <f>G113+G120+G110</f>
        <v>7742666.6799999997</v>
      </c>
    </row>
    <row r="110" spans="1:7" s="2" customFormat="1" ht="21" hidden="1" customHeight="1" x14ac:dyDescent="0.2">
      <c r="A110" s="62" t="s">
        <v>138</v>
      </c>
      <c r="B110" s="53" t="s">
        <v>15</v>
      </c>
      <c r="C110" s="53" t="s">
        <v>12</v>
      </c>
      <c r="D110" s="53" t="s">
        <v>145</v>
      </c>
      <c r="E110" s="28"/>
      <c r="F110" s="30">
        <f>F111+F112</f>
        <v>0</v>
      </c>
      <c r="G110" s="30">
        <f>G111+G112</f>
        <v>0</v>
      </c>
    </row>
    <row r="111" spans="1:7" s="2" customFormat="1" ht="21" hidden="1" customHeight="1" x14ac:dyDescent="0.2">
      <c r="A111" s="49" t="s">
        <v>49</v>
      </c>
      <c r="B111" s="53" t="s">
        <v>15</v>
      </c>
      <c r="C111" s="53" t="s">
        <v>12</v>
      </c>
      <c r="D111" s="53" t="s">
        <v>145</v>
      </c>
      <c r="E111" s="28" t="s">
        <v>48</v>
      </c>
      <c r="F111" s="30">
        <v>0</v>
      </c>
      <c r="G111" s="30">
        <v>0</v>
      </c>
    </row>
    <row r="112" spans="1:7" s="2" customFormat="1" ht="21" hidden="1" customHeight="1" x14ac:dyDescent="0.2">
      <c r="A112" s="49" t="s">
        <v>42</v>
      </c>
      <c r="B112" s="53" t="s">
        <v>15</v>
      </c>
      <c r="C112" s="53" t="s">
        <v>12</v>
      </c>
      <c r="D112" s="53" t="s">
        <v>145</v>
      </c>
      <c r="E112" s="28" t="s">
        <v>41</v>
      </c>
      <c r="F112" s="30">
        <v>0</v>
      </c>
      <c r="G112" s="30">
        <v>0</v>
      </c>
    </row>
    <row r="113" spans="1:7" s="2" customFormat="1" ht="15" customHeight="1" x14ac:dyDescent="0.2">
      <c r="A113" s="33" t="s">
        <v>73</v>
      </c>
      <c r="B113" s="53" t="s">
        <v>15</v>
      </c>
      <c r="C113" s="53" t="s">
        <v>12</v>
      </c>
      <c r="D113" s="53" t="s">
        <v>162</v>
      </c>
      <c r="E113" s="41"/>
      <c r="F113" s="32">
        <f>F116+F119</f>
        <v>1052553</v>
      </c>
      <c r="G113" s="32">
        <f>G116+G119</f>
        <v>1052553</v>
      </c>
    </row>
    <row r="114" spans="1:7" s="2" customFormat="1" ht="20.25" customHeight="1" x14ac:dyDescent="0.2">
      <c r="A114" s="49" t="s">
        <v>66</v>
      </c>
      <c r="B114" s="29" t="s">
        <v>15</v>
      </c>
      <c r="C114" s="29" t="s">
        <v>12</v>
      </c>
      <c r="D114" s="29" t="s">
        <v>176</v>
      </c>
      <c r="E114" s="29"/>
      <c r="F114" s="30">
        <f>F116</f>
        <v>1046403</v>
      </c>
      <c r="G114" s="30">
        <f>G116</f>
        <v>1046403</v>
      </c>
    </row>
    <row r="115" spans="1:7" s="2" customFormat="1" ht="22.5" hidden="1" customHeight="1" x14ac:dyDescent="0.2">
      <c r="A115" s="49" t="s">
        <v>49</v>
      </c>
      <c r="B115" s="29" t="s">
        <v>15</v>
      </c>
      <c r="C115" s="29" t="s">
        <v>12</v>
      </c>
      <c r="D115" s="29" t="s">
        <v>91</v>
      </c>
      <c r="E115" s="29" t="s">
        <v>48</v>
      </c>
      <c r="F115" s="30"/>
      <c r="G115" s="30"/>
    </row>
    <row r="116" spans="1:7" s="2" customFormat="1" ht="14.25" customHeight="1" x14ac:dyDescent="0.2">
      <c r="A116" s="49" t="s">
        <v>42</v>
      </c>
      <c r="B116" s="29" t="s">
        <v>15</v>
      </c>
      <c r="C116" s="29" t="s">
        <v>12</v>
      </c>
      <c r="D116" s="29" t="s">
        <v>176</v>
      </c>
      <c r="E116" s="29" t="s">
        <v>41</v>
      </c>
      <c r="F116" s="30">
        <v>1046403</v>
      </c>
      <c r="G116" s="30">
        <v>1046403</v>
      </c>
    </row>
    <row r="117" spans="1:7" s="2" customFormat="1" ht="21.75" customHeight="1" x14ac:dyDescent="0.2">
      <c r="A117" s="49" t="s">
        <v>67</v>
      </c>
      <c r="B117" s="29" t="s">
        <v>15</v>
      </c>
      <c r="C117" s="29" t="s">
        <v>12</v>
      </c>
      <c r="D117" s="29" t="s">
        <v>177</v>
      </c>
      <c r="E117" s="29"/>
      <c r="F117" s="30">
        <f>F118+F119</f>
        <v>6150</v>
      </c>
      <c r="G117" s="30">
        <f>G118+G119</f>
        <v>6150</v>
      </c>
    </row>
    <row r="118" spans="1:7" s="2" customFormat="1" ht="22.5" hidden="1" customHeight="1" x14ac:dyDescent="0.2">
      <c r="A118" s="49" t="s">
        <v>49</v>
      </c>
      <c r="B118" s="29" t="s">
        <v>15</v>
      </c>
      <c r="C118" s="29" t="s">
        <v>12</v>
      </c>
      <c r="D118" s="29" t="s">
        <v>92</v>
      </c>
      <c r="E118" s="29" t="s">
        <v>48</v>
      </c>
      <c r="F118" s="30"/>
      <c r="G118" s="30"/>
    </row>
    <row r="119" spans="1:7" s="2" customFormat="1" ht="13.5" customHeight="1" x14ac:dyDescent="0.2">
      <c r="A119" s="49" t="s">
        <v>42</v>
      </c>
      <c r="B119" s="29" t="s">
        <v>15</v>
      </c>
      <c r="C119" s="29" t="s">
        <v>12</v>
      </c>
      <c r="D119" s="29" t="s">
        <v>177</v>
      </c>
      <c r="E119" s="29" t="s">
        <v>41</v>
      </c>
      <c r="F119" s="30">
        <v>6150</v>
      </c>
      <c r="G119" s="30">
        <v>6150</v>
      </c>
    </row>
    <row r="120" spans="1:7" s="2" customFormat="1" ht="13.5" customHeight="1" x14ac:dyDescent="0.2">
      <c r="A120" s="60" t="s">
        <v>75</v>
      </c>
      <c r="B120" s="53" t="s">
        <v>15</v>
      </c>
      <c r="C120" s="53" t="s">
        <v>12</v>
      </c>
      <c r="D120" s="53" t="s">
        <v>162</v>
      </c>
      <c r="E120" s="81"/>
      <c r="F120" s="25">
        <f>F121+F129</f>
        <v>12977781.120000001</v>
      </c>
      <c r="G120" s="25">
        <f>G121+G129</f>
        <v>6690113.6799999997</v>
      </c>
    </row>
    <row r="121" spans="1:7" s="2" customFormat="1" ht="13.5" customHeight="1" x14ac:dyDescent="0.2">
      <c r="A121" s="62" t="s">
        <v>51</v>
      </c>
      <c r="B121" s="29" t="s">
        <v>15</v>
      </c>
      <c r="C121" s="29" t="s">
        <v>12</v>
      </c>
      <c r="D121" s="29" t="s">
        <v>178</v>
      </c>
      <c r="E121" s="28"/>
      <c r="F121" s="27">
        <f>F122+F124</f>
        <v>3476407.31</v>
      </c>
      <c r="G121" s="27">
        <f>G122+G124</f>
        <v>3476407.31</v>
      </c>
    </row>
    <row r="122" spans="1:7" s="2" customFormat="1" ht="15" customHeight="1" x14ac:dyDescent="0.2">
      <c r="A122" s="49" t="s">
        <v>42</v>
      </c>
      <c r="B122" s="29" t="s">
        <v>15</v>
      </c>
      <c r="C122" s="29" t="s">
        <v>12</v>
      </c>
      <c r="D122" s="29" t="s">
        <v>178</v>
      </c>
      <c r="E122" s="28" t="s">
        <v>41</v>
      </c>
      <c r="F122" s="27">
        <v>2712219.33</v>
      </c>
      <c r="G122" s="27">
        <v>2712219.33</v>
      </c>
    </row>
    <row r="123" spans="1:7" s="2" customFormat="1" ht="18" hidden="1" customHeight="1" x14ac:dyDescent="0.2">
      <c r="A123" s="49" t="s">
        <v>142</v>
      </c>
      <c r="B123" s="29" t="s">
        <v>15</v>
      </c>
      <c r="C123" s="29" t="s">
        <v>12</v>
      </c>
      <c r="D123" s="29" t="s">
        <v>141</v>
      </c>
      <c r="E123" s="28"/>
      <c r="F123" s="27"/>
      <c r="G123" s="27"/>
    </row>
    <row r="124" spans="1:7" s="2" customFormat="1" ht="18.75" customHeight="1" x14ac:dyDescent="0.2">
      <c r="A124" s="49" t="s">
        <v>189</v>
      </c>
      <c r="B124" s="29" t="s">
        <v>15</v>
      </c>
      <c r="C124" s="29" t="s">
        <v>12</v>
      </c>
      <c r="D124" s="29" t="s">
        <v>178</v>
      </c>
      <c r="E124" s="28" t="s">
        <v>188</v>
      </c>
      <c r="F124" s="27">
        <v>764187.98</v>
      </c>
      <c r="G124" s="27">
        <v>764187.98</v>
      </c>
    </row>
    <row r="125" spans="1:7" s="2" customFormat="1" ht="18" hidden="1" customHeight="1" x14ac:dyDescent="0.2">
      <c r="A125" s="63" t="s">
        <v>70</v>
      </c>
      <c r="B125" s="29" t="s">
        <v>15</v>
      </c>
      <c r="C125" s="29" t="s">
        <v>12</v>
      </c>
      <c r="D125" s="29" t="s">
        <v>114</v>
      </c>
      <c r="E125" s="28"/>
      <c r="F125" s="27">
        <f>F126</f>
        <v>0</v>
      </c>
      <c r="G125" s="27">
        <f>G126</f>
        <v>0</v>
      </c>
    </row>
    <row r="126" spans="1:7" s="2" customFormat="1" ht="19.5" hidden="1" customHeight="1" x14ac:dyDescent="0.2">
      <c r="A126" s="49" t="s">
        <v>42</v>
      </c>
      <c r="B126" s="29" t="s">
        <v>15</v>
      </c>
      <c r="C126" s="29" t="s">
        <v>12</v>
      </c>
      <c r="D126" s="29" t="s">
        <v>114</v>
      </c>
      <c r="E126" s="28" t="s">
        <v>41</v>
      </c>
      <c r="F126" s="27">
        <v>0</v>
      </c>
      <c r="G126" s="27">
        <v>0</v>
      </c>
    </row>
    <row r="127" spans="1:7" s="2" customFormat="1" ht="18" hidden="1" customHeight="1" x14ac:dyDescent="0.2">
      <c r="A127" s="49" t="s">
        <v>118</v>
      </c>
      <c r="B127" s="29" t="s">
        <v>15</v>
      </c>
      <c r="C127" s="29" t="s">
        <v>12</v>
      </c>
      <c r="D127" s="29" t="s">
        <v>117</v>
      </c>
      <c r="E127" s="28"/>
      <c r="F127" s="27">
        <f>F128</f>
        <v>0</v>
      </c>
      <c r="G127" s="27">
        <f>G128</f>
        <v>0</v>
      </c>
    </row>
    <row r="128" spans="1:7" s="2" customFormat="1" ht="21" hidden="1" customHeight="1" x14ac:dyDescent="0.2">
      <c r="A128" s="49" t="s">
        <v>42</v>
      </c>
      <c r="B128" s="29" t="s">
        <v>15</v>
      </c>
      <c r="C128" s="29" t="s">
        <v>12</v>
      </c>
      <c r="D128" s="29" t="s">
        <v>117</v>
      </c>
      <c r="E128" s="28" t="s">
        <v>41</v>
      </c>
      <c r="F128" s="27">
        <v>0</v>
      </c>
      <c r="G128" s="27">
        <v>0</v>
      </c>
    </row>
    <row r="129" spans="1:7" s="2" customFormat="1" ht="13.5" customHeight="1" x14ac:dyDescent="0.2">
      <c r="A129" s="49" t="s">
        <v>119</v>
      </c>
      <c r="B129" s="29" t="s">
        <v>15</v>
      </c>
      <c r="C129" s="29" t="s">
        <v>12</v>
      </c>
      <c r="D129" s="29" t="s">
        <v>179</v>
      </c>
      <c r="E129" s="28"/>
      <c r="F129" s="27">
        <f>F130</f>
        <v>9501373.8100000005</v>
      </c>
      <c r="G129" s="27">
        <f>G130</f>
        <v>3213706.37</v>
      </c>
    </row>
    <row r="130" spans="1:7" s="2" customFormat="1" ht="15.75" customHeight="1" x14ac:dyDescent="0.2">
      <c r="A130" s="49" t="s">
        <v>42</v>
      </c>
      <c r="B130" s="29" t="s">
        <v>15</v>
      </c>
      <c r="C130" s="29" t="s">
        <v>12</v>
      </c>
      <c r="D130" s="29" t="s">
        <v>179</v>
      </c>
      <c r="E130" s="28" t="s">
        <v>41</v>
      </c>
      <c r="F130" s="27">
        <v>9501373.8100000005</v>
      </c>
      <c r="G130" s="27">
        <v>3213706.37</v>
      </c>
    </row>
    <row r="131" spans="1:7" s="2" customFormat="1" ht="22.5" hidden="1" customHeight="1" x14ac:dyDescent="0.2">
      <c r="A131" s="62" t="s">
        <v>143</v>
      </c>
      <c r="B131" s="29" t="s">
        <v>15</v>
      </c>
      <c r="C131" s="29" t="s">
        <v>12</v>
      </c>
      <c r="D131" s="29" t="s">
        <v>146</v>
      </c>
      <c r="E131" s="28"/>
      <c r="F131" s="27"/>
      <c r="G131" s="27"/>
    </row>
    <row r="132" spans="1:7" s="2" customFormat="1" ht="22.5" hidden="1" customHeight="1" x14ac:dyDescent="0.2">
      <c r="A132" s="49" t="s">
        <v>49</v>
      </c>
      <c r="B132" s="29" t="s">
        <v>15</v>
      </c>
      <c r="C132" s="29" t="s">
        <v>12</v>
      </c>
      <c r="D132" s="29" t="s">
        <v>146</v>
      </c>
      <c r="E132" s="28" t="s">
        <v>48</v>
      </c>
      <c r="F132" s="27"/>
      <c r="G132" s="27"/>
    </row>
    <row r="133" spans="1:7" s="2" customFormat="1" ht="22.5" hidden="1" customHeight="1" x14ac:dyDescent="0.2">
      <c r="A133" s="49" t="s">
        <v>42</v>
      </c>
      <c r="B133" s="29" t="s">
        <v>15</v>
      </c>
      <c r="C133" s="29" t="s">
        <v>12</v>
      </c>
      <c r="D133" s="29" t="s">
        <v>146</v>
      </c>
      <c r="E133" s="28" t="s">
        <v>41</v>
      </c>
      <c r="F133" s="27"/>
      <c r="G133" s="27"/>
    </row>
    <row r="134" spans="1:7" s="2" customFormat="1" ht="18.75" hidden="1" customHeight="1" x14ac:dyDescent="0.2">
      <c r="A134" s="63" t="s">
        <v>55</v>
      </c>
      <c r="B134" s="29" t="s">
        <v>15</v>
      </c>
      <c r="C134" s="29" t="s">
        <v>15</v>
      </c>
      <c r="D134" s="29"/>
      <c r="E134" s="28"/>
      <c r="F134" s="30"/>
      <c r="G134" s="30"/>
    </row>
    <row r="135" spans="1:7" s="2" customFormat="1" ht="33" hidden="1" customHeight="1" x14ac:dyDescent="0.2">
      <c r="A135" s="63" t="s">
        <v>152</v>
      </c>
      <c r="B135" s="29" t="s">
        <v>15</v>
      </c>
      <c r="C135" s="29" t="s">
        <v>15</v>
      </c>
      <c r="D135" s="29" t="s">
        <v>161</v>
      </c>
      <c r="E135" s="28"/>
      <c r="F135" s="30"/>
      <c r="G135" s="30"/>
    </row>
    <row r="136" spans="1:7" s="2" customFormat="1" ht="23.25" hidden="1" customHeight="1" x14ac:dyDescent="0.2">
      <c r="A136" s="49" t="s">
        <v>49</v>
      </c>
      <c r="B136" s="29" t="s">
        <v>15</v>
      </c>
      <c r="C136" s="29" t="s">
        <v>15</v>
      </c>
      <c r="D136" s="29" t="s">
        <v>161</v>
      </c>
      <c r="E136" s="28" t="s">
        <v>41</v>
      </c>
      <c r="F136" s="30"/>
      <c r="G136" s="30"/>
    </row>
    <row r="137" spans="1:7" s="2" customFormat="1" ht="17.25" hidden="1" customHeight="1" x14ac:dyDescent="0.2">
      <c r="A137" s="63" t="s">
        <v>127</v>
      </c>
      <c r="B137" s="29" t="s">
        <v>15</v>
      </c>
      <c r="C137" s="29" t="s">
        <v>15</v>
      </c>
      <c r="D137" s="29" t="s">
        <v>126</v>
      </c>
      <c r="E137" s="29"/>
      <c r="F137" s="30"/>
      <c r="G137" s="30"/>
    </row>
    <row r="138" spans="1:7" s="2" customFormat="1" ht="21.75" hidden="1" customHeight="1" x14ac:dyDescent="0.2">
      <c r="A138" s="63" t="s">
        <v>49</v>
      </c>
      <c r="B138" s="29" t="s">
        <v>15</v>
      </c>
      <c r="C138" s="29" t="s">
        <v>15</v>
      </c>
      <c r="D138" s="29" t="s">
        <v>126</v>
      </c>
      <c r="E138" s="29" t="s">
        <v>41</v>
      </c>
      <c r="F138" s="30"/>
      <c r="G138" s="30"/>
    </row>
    <row r="139" spans="1:7" s="2" customFormat="1" ht="12.75" hidden="1" customHeight="1" x14ac:dyDescent="0.2">
      <c r="A139" s="59" t="s">
        <v>93</v>
      </c>
      <c r="B139" s="29" t="s">
        <v>15</v>
      </c>
      <c r="C139" s="29" t="s">
        <v>15</v>
      </c>
      <c r="D139" s="29" t="s">
        <v>96</v>
      </c>
      <c r="E139" s="28"/>
      <c r="F139" s="27"/>
      <c r="G139" s="27"/>
    </row>
    <row r="140" spans="1:7" s="2" customFormat="1" ht="12.75" hidden="1" customHeight="1" x14ac:dyDescent="0.2">
      <c r="A140" s="57" t="s">
        <v>94</v>
      </c>
      <c r="B140" s="29" t="s">
        <v>15</v>
      </c>
      <c r="C140" s="29" t="s">
        <v>15</v>
      </c>
      <c r="D140" s="29" t="s">
        <v>97</v>
      </c>
      <c r="E140" s="28"/>
      <c r="F140" s="27"/>
      <c r="G140" s="27"/>
    </row>
    <row r="141" spans="1:7" s="2" customFormat="1" ht="22.5" hidden="1" customHeight="1" x14ac:dyDescent="0.2">
      <c r="A141" s="63" t="s">
        <v>120</v>
      </c>
      <c r="B141" s="29" t="s">
        <v>15</v>
      </c>
      <c r="C141" s="29" t="s">
        <v>15</v>
      </c>
      <c r="D141" s="29" t="s">
        <v>97</v>
      </c>
      <c r="E141" s="28" t="s">
        <v>58</v>
      </c>
      <c r="F141" s="27"/>
      <c r="G141" s="27"/>
    </row>
    <row r="142" spans="1:7" s="2" customFormat="1" ht="12.75" hidden="1" customHeight="1" x14ac:dyDescent="0.2">
      <c r="A142" s="57" t="s">
        <v>95</v>
      </c>
      <c r="B142" s="29" t="s">
        <v>15</v>
      </c>
      <c r="C142" s="29" t="s">
        <v>15</v>
      </c>
      <c r="D142" s="29" t="s">
        <v>98</v>
      </c>
      <c r="E142" s="28"/>
      <c r="F142" s="27"/>
      <c r="G142" s="27"/>
    </row>
    <row r="143" spans="1:7" s="2" customFormat="1" ht="27.75" hidden="1" customHeight="1" x14ac:dyDescent="0.2">
      <c r="A143" s="63" t="s">
        <v>120</v>
      </c>
      <c r="B143" s="29" t="s">
        <v>15</v>
      </c>
      <c r="C143" s="29" t="s">
        <v>15</v>
      </c>
      <c r="D143" s="29" t="s">
        <v>98</v>
      </c>
      <c r="E143" s="28" t="s">
        <v>58</v>
      </c>
      <c r="F143" s="27"/>
      <c r="G143" s="27"/>
    </row>
    <row r="144" spans="1:7" s="2" customFormat="1" ht="27.75" hidden="1" customHeight="1" x14ac:dyDescent="0.2">
      <c r="A144" s="71"/>
      <c r="B144" s="44"/>
      <c r="C144" s="44"/>
      <c r="D144" s="44"/>
      <c r="E144" s="44"/>
      <c r="F144" s="45"/>
      <c r="G144" s="45"/>
    </row>
    <row r="145" spans="1:7" s="2" customFormat="1" ht="39" hidden="1" customHeight="1" x14ac:dyDescent="0.2">
      <c r="A145" s="71"/>
      <c r="B145" s="44"/>
      <c r="C145" s="44"/>
      <c r="D145" s="44"/>
      <c r="E145" s="44"/>
      <c r="F145" s="45"/>
      <c r="G145" s="45"/>
    </row>
    <row r="146" spans="1:7" s="2" customFormat="1" ht="27.75" hidden="1" customHeight="1" x14ac:dyDescent="0.2">
      <c r="A146" s="70"/>
      <c r="B146" s="44"/>
      <c r="C146" s="44"/>
      <c r="D146" s="44"/>
      <c r="E146" s="44"/>
      <c r="F146" s="45"/>
      <c r="G146" s="45"/>
    </row>
    <row r="147" spans="1:7" s="2" customFormat="1" ht="17.25" hidden="1" customHeight="1" x14ac:dyDescent="0.2">
      <c r="A147" s="49" t="s">
        <v>158</v>
      </c>
      <c r="B147" s="29" t="s">
        <v>157</v>
      </c>
      <c r="C147" s="29" t="s">
        <v>15</v>
      </c>
      <c r="D147" s="29"/>
      <c r="E147" s="29"/>
      <c r="F147" s="30"/>
      <c r="G147" s="30"/>
    </row>
    <row r="148" spans="1:7" s="2" customFormat="1" ht="17.25" hidden="1" customHeight="1" x14ac:dyDescent="0.2">
      <c r="A148" s="49" t="s">
        <v>75</v>
      </c>
      <c r="B148" s="29" t="s">
        <v>157</v>
      </c>
      <c r="C148" s="29" t="s">
        <v>15</v>
      </c>
      <c r="D148" s="29" t="s">
        <v>159</v>
      </c>
      <c r="E148" s="29"/>
      <c r="F148" s="30"/>
      <c r="G148" s="30"/>
    </row>
    <row r="149" spans="1:7" s="2" customFormat="1" ht="24" hidden="1" customHeight="1" x14ac:dyDescent="0.2">
      <c r="A149" s="63" t="s">
        <v>49</v>
      </c>
      <c r="B149" s="29" t="s">
        <v>157</v>
      </c>
      <c r="C149" s="29" t="s">
        <v>15</v>
      </c>
      <c r="D149" s="29" t="s">
        <v>159</v>
      </c>
      <c r="E149" s="29" t="s">
        <v>41</v>
      </c>
      <c r="F149" s="30"/>
      <c r="G149" s="30"/>
    </row>
    <row r="150" spans="1:7" s="2" customFormat="1" ht="12.75" hidden="1" customHeight="1" x14ac:dyDescent="0.2">
      <c r="A150" s="61" t="s">
        <v>19</v>
      </c>
      <c r="B150" s="55" t="s">
        <v>21</v>
      </c>
      <c r="C150" s="55" t="s">
        <v>8</v>
      </c>
      <c r="D150" s="55"/>
      <c r="E150" s="42"/>
      <c r="F150" s="46"/>
      <c r="G150" s="46"/>
    </row>
    <row r="151" spans="1:7" s="2" customFormat="1" ht="12.75" hidden="1" customHeight="1" x14ac:dyDescent="0.2">
      <c r="A151" s="56" t="s">
        <v>20</v>
      </c>
      <c r="B151" s="53" t="s">
        <v>21</v>
      </c>
      <c r="C151" s="53" t="s">
        <v>7</v>
      </c>
      <c r="D151" s="29"/>
      <c r="E151" s="41"/>
      <c r="F151" s="25"/>
      <c r="G151" s="25"/>
    </row>
    <row r="152" spans="1:7" s="2" customFormat="1" ht="12.75" hidden="1" customHeight="1" x14ac:dyDescent="0.2">
      <c r="A152" s="59" t="s">
        <v>75</v>
      </c>
      <c r="B152" s="53" t="s">
        <v>21</v>
      </c>
      <c r="C152" s="53" t="s">
        <v>7</v>
      </c>
      <c r="D152" s="29" t="s">
        <v>81</v>
      </c>
      <c r="E152" s="41"/>
      <c r="F152" s="68"/>
      <c r="G152" s="68"/>
    </row>
    <row r="153" spans="1:7" s="2" customFormat="1" ht="12.75" hidden="1" customHeight="1" x14ac:dyDescent="0.2">
      <c r="A153" s="57" t="s">
        <v>100</v>
      </c>
      <c r="B153" s="29" t="s">
        <v>21</v>
      </c>
      <c r="C153" s="29" t="s">
        <v>7</v>
      </c>
      <c r="D153" s="29" t="s">
        <v>99</v>
      </c>
      <c r="E153" s="28"/>
      <c r="F153" s="27"/>
      <c r="G153" s="27"/>
    </row>
    <row r="154" spans="1:7" s="2" customFormat="1" ht="22.5" hidden="1" customHeight="1" x14ac:dyDescent="0.2">
      <c r="A154" s="49" t="s">
        <v>42</v>
      </c>
      <c r="B154" s="29" t="s">
        <v>21</v>
      </c>
      <c r="C154" s="29" t="s">
        <v>7</v>
      </c>
      <c r="D154" s="29" t="s">
        <v>99</v>
      </c>
      <c r="E154" s="28" t="s">
        <v>41</v>
      </c>
      <c r="F154" s="27"/>
      <c r="G154" s="27"/>
    </row>
    <row r="155" spans="1:7" s="2" customFormat="1" ht="12.75" hidden="1" customHeight="1" x14ac:dyDescent="0.2">
      <c r="A155" s="56" t="s">
        <v>22</v>
      </c>
      <c r="B155" s="53" t="s">
        <v>21</v>
      </c>
      <c r="C155" s="53" t="s">
        <v>10</v>
      </c>
      <c r="D155" s="29"/>
      <c r="E155" s="28"/>
      <c r="F155" s="69"/>
      <c r="G155" s="69"/>
    </row>
    <row r="156" spans="1:7" s="2" customFormat="1" ht="12.75" hidden="1" customHeight="1" x14ac:dyDescent="0.2">
      <c r="A156" s="59" t="s">
        <v>75</v>
      </c>
      <c r="B156" s="53" t="s">
        <v>21</v>
      </c>
      <c r="C156" s="53" t="s">
        <v>10</v>
      </c>
      <c r="D156" s="29" t="s">
        <v>81</v>
      </c>
      <c r="E156" s="41"/>
      <c r="F156" s="25"/>
      <c r="G156" s="25"/>
    </row>
    <row r="157" spans="1:7" s="2" customFormat="1" ht="12.75" hidden="1" customHeight="1" x14ac:dyDescent="0.2">
      <c r="A157" s="57" t="s">
        <v>100</v>
      </c>
      <c r="B157" s="29" t="s">
        <v>21</v>
      </c>
      <c r="C157" s="29" t="s">
        <v>10</v>
      </c>
      <c r="D157" s="29" t="s">
        <v>99</v>
      </c>
      <c r="E157" s="28"/>
      <c r="F157" s="27"/>
      <c r="G157" s="27"/>
    </row>
    <row r="158" spans="1:7" s="2" customFormat="1" ht="22.5" hidden="1" customHeight="1" x14ac:dyDescent="0.2">
      <c r="A158" s="49" t="s">
        <v>42</v>
      </c>
      <c r="B158" s="29" t="s">
        <v>21</v>
      </c>
      <c r="C158" s="29" t="s">
        <v>10</v>
      </c>
      <c r="D158" s="29" t="s">
        <v>99</v>
      </c>
      <c r="E158" s="28" t="s">
        <v>41</v>
      </c>
      <c r="F158" s="27"/>
      <c r="G158" s="27"/>
    </row>
    <row r="159" spans="1:7" s="2" customFormat="1" ht="16.5" hidden="1" customHeight="1" x14ac:dyDescent="0.2">
      <c r="A159" s="56" t="s">
        <v>106</v>
      </c>
      <c r="B159" s="29" t="s">
        <v>21</v>
      </c>
      <c r="C159" s="29" t="s">
        <v>21</v>
      </c>
      <c r="D159" s="29"/>
      <c r="E159" s="28"/>
      <c r="F159" s="27"/>
      <c r="G159" s="27"/>
    </row>
    <row r="160" spans="1:7" s="2" customFormat="1" ht="12.75" hidden="1" customHeight="1" x14ac:dyDescent="0.2">
      <c r="A160" s="33" t="s">
        <v>104</v>
      </c>
      <c r="B160" s="29" t="s">
        <v>21</v>
      </c>
      <c r="C160" s="29" t="s">
        <v>21</v>
      </c>
      <c r="D160" s="64" t="s">
        <v>132</v>
      </c>
      <c r="E160" s="28"/>
      <c r="F160" s="27"/>
      <c r="G160" s="27"/>
    </row>
    <row r="161" spans="1:7" s="2" customFormat="1" ht="22.5" hidden="1" customHeight="1" x14ac:dyDescent="0.2">
      <c r="A161" s="49" t="s">
        <v>105</v>
      </c>
      <c r="B161" s="29" t="s">
        <v>21</v>
      </c>
      <c r="C161" s="29" t="s">
        <v>21</v>
      </c>
      <c r="D161" s="64" t="s">
        <v>132</v>
      </c>
      <c r="E161" s="28" t="s">
        <v>41</v>
      </c>
      <c r="F161" s="27"/>
      <c r="G161" s="27"/>
    </row>
    <row r="162" spans="1:7" s="2" customFormat="1" ht="12.75" hidden="1" customHeight="1" x14ac:dyDescent="0.2">
      <c r="A162" s="65" t="s">
        <v>121</v>
      </c>
      <c r="B162" s="29" t="s">
        <v>21</v>
      </c>
      <c r="C162" s="29" t="s">
        <v>23</v>
      </c>
      <c r="D162" s="64"/>
      <c r="E162" s="28"/>
      <c r="F162" s="27"/>
      <c r="G162" s="27"/>
    </row>
    <row r="163" spans="1:7" s="2" customFormat="1" ht="12.75" hidden="1" customHeight="1" x14ac:dyDescent="0.2">
      <c r="A163" s="57" t="s">
        <v>100</v>
      </c>
      <c r="B163" s="29" t="s">
        <v>21</v>
      </c>
      <c r="C163" s="29" t="s">
        <v>23</v>
      </c>
      <c r="D163" s="29" t="s">
        <v>99</v>
      </c>
      <c r="E163" s="28"/>
      <c r="F163" s="27"/>
      <c r="G163" s="27"/>
    </row>
    <row r="164" spans="1:7" s="2" customFormat="1" ht="22.5" hidden="1" customHeight="1" x14ac:dyDescent="0.2">
      <c r="A164" s="49" t="s">
        <v>105</v>
      </c>
      <c r="B164" s="29" t="s">
        <v>21</v>
      </c>
      <c r="C164" s="29" t="s">
        <v>23</v>
      </c>
      <c r="D164" s="29" t="s">
        <v>99</v>
      </c>
      <c r="E164" s="28" t="s">
        <v>41</v>
      </c>
      <c r="F164" s="27"/>
      <c r="G164" s="27"/>
    </row>
    <row r="165" spans="1:7" s="2" customFormat="1" x14ac:dyDescent="0.2">
      <c r="A165" s="61" t="s">
        <v>38</v>
      </c>
      <c r="B165" s="77" t="s">
        <v>18</v>
      </c>
      <c r="C165" s="77" t="s">
        <v>8</v>
      </c>
      <c r="D165" s="77"/>
      <c r="E165" s="77"/>
      <c r="F165" s="76">
        <f t="shared" ref="F165:G167" si="2">F166</f>
        <v>107948.11</v>
      </c>
      <c r="G165" s="76">
        <f t="shared" si="2"/>
        <v>107948.11</v>
      </c>
    </row>
    <row r="166" spans="1:7" s="2" customFormat="1" x14ac:dyDescent="0.2">
      <c r="A166" s="56" t="s">
        <v>107</v>
      </c>
      <c r="B166" s="53" t="s">
        <v>18</v>
      </c>
      <c r="C166" s="53" t="s">
        <v>14</v>
      </c>
      <c r="D166" s="29"/>
      <c r="E166" s="41"/>
      <c r="F166" s="25">
        <f t="shared" si="2"/>
        <v>107948.11</v>
      </c>
      <c r="G166" s="25">
        <f t="shared" si="2"/>
        <v>107948.11</v>
      </c>
    </row>
    <row r="167" spans="1:7" s="2" customFormat="1" x14ac:dyDescent="0.2">
      <c r="A167" s="57" t="s">
        <v>100</v>
      </c>
      <c r="B167" s="29" t="s">
        <v>18</v>
      </c>
      <c r="C167" s="29" t="s">
        <v>14</v>
      </c>
      <c r="D167" s="29" t="s">
        <v>180</v>
      </c>
      <c r="E167" s="28"/>
      <c r="F167" s="27">
        <f t="shared" si="2"/>
        <v>107948.11</v>
      </c>
      <c r="G167" s="27">
        <f t="shared" si="2"/>
        <v>107948.11</v>
      </c>
    </row>
    <row r="168" spans="1:7" s="2" customFormat="1" ht="13.5" customHeight="1" x14ac:dyDescent="0.2">
      <c r="A168" s="49" t="s">
        <v>42</v>
      </c>
      <c r="B168" s="29" t="s">
        <v>18</v>
      </c>
      <c r="C168" s="29" t="s">
        <v>14</v>
      </c>
      <c r="D168" s="29" t="s">
        <v>180</v>
      </c>
      <c r="E168" s="28" t="s">
        <v>41</v>
      </c>
      <c r="F168" s="27">
        <v>107948.11</v>
      </c>
      <c r="G168" s="27">
        <v>107948.11</v>
      </c>
    </row>
    <row r="169" spans="1:7" s="2" customFormat="1" hidden="1" x14ac:dyDescent="0.2">
      <c r="A169" s="58" t="s">
        <v>29</v>
      </c>
      <c r="B169" s="77" t="s">
        <v>23</v>
      </c>
      <c r="C169" s="77" t="s">
        <v>8</v>
      </c>
      <c r="D169" s="77"/>
      <c r="E169" s="77"/>
      <c r="F169" s="76">
        <f t="shared" ref="F169:G171" si="3">F170</f>
        <v>0</v>
      </c>
      <c r="G169" s="76">
        <f t="shared" si="3"/>
        <v>0</v>
      </c>
    </row>
    <row r="170" spans="1:7" s="2" customFormat="1" hidden="1" x14ac:dyDescent="0.2">
      <c r="A170" s="56" t="s">
        <v>112</v>
      </c>
      <c r="B170" s="53" t="s">
        <v>23</v>
      </c>
      <c r="C170" s="53" t="s">
        <v>23</v>
      </c>
      <c r="D170" s="29"/>
      <c r="E170" s="24"/>
      <c r="F170" s="25">
        <f t="shared" si="3"/>
        <v>0</v>
      </c>
      <c r="G170" s="25">
        <f t="shared" si="3"/>
        <v>0</v>
      </c>
    </row>
    <row r="171" spans="1:7" s="2" customFormat="1" hidden="1" x14ac:dyDescent="0.2">
      <c r="A171" s="59" t="s">
        <v>75</v>
      </c>
      <c r="B171" s="29" t="s">
        <v>23</v>
      </c>
      <c r="C171" s="29" t="s">
        <v>23</v>
      </c>
      <c r="D171" s="29" t="s">
        <v>162</v>
      </c>
      <c r="E171" s="28"/>
      <c r="F171" s="27">
        <f t="shared" si="3"/>
        <v>0</v>
      </c>
      <c r="G171" s="27">
        <f t="shared" si="3"/>
        <v>0</v>
      </c>
    </row>
    <row r="172" spans="1:7" s="2" customFormat="1" hidden="1" x14ac:dyDescent="0.2">
      <c r="A172" s="57" t="s">
        <v>100</v>
      </c>
      <c r="B172" s="29" t="s">
        <v>23</v>
      </c>
      <c r="C172" s="29" t="s">
        <v>23</v>
      </c>
      <c r="D172" s="29" t="s">
        <v>180</v>
      </c>
      <c r="E172" s="28"/>
      <c r="F172" s="27">
        <f>F173</f>
        <v>0</v>
      </c>
      <c r="G172" s="27">
        <f>G173</f>
        <v>0</v>
      </c>
    </row>
    <row r="173" spans="1:7" s="2" customFormat="1" ht="14.25" hidden="1" customHeight="1" x14ac:dyDescent="0.2">
      <c r="A173" s="49" t="s">
        <v>42</v>
      </c>
      <c r="B173" s="29" t="s">
        <v>23</v>
      </c>
      <c r="C173" s="29" t="s">
        <v>23</v>
      </c>
      <c r="D173" s="29" t="s">
        <v>180</v>
      </c>
      <c r="E173" s="28" t="s">
        <v>41</v>
      </c>
      <c r="F173" s="27"/>
      <c r="G173" s="27"/>
    </row>
    <row r="174" spans="1:7" s="2" customFormat="1" x14ac:dyDescent="0.2">
      <c r="A174" s="72" t="s">
        <v>124</v>
      </c>
      <c r="B174" s="80" t="s">
        <v>25</v>
      </c>
      <c r="C174" s="80" t="s">
        <v>12</v>
      </c>
      <c r="D174" s="80" t="s">
        <v>125</v>
      </c>
      <c r="E174" s="80"/>
      <c r="F174" s="76">
        <f>F175+F177</f>
        <v>242112</v>
      </c>
      <c r="G174" s="76">
        <f>G175+G177</f>
        <v>242112</v>
      </c>
    </row>
    <row r="175" spans="1:7" s="2" customFormat="1" ht="33.75" x14ac:dyDescent="0.2">
      <c r="A175" s="72" t="s">
        <v>134</v>
      </c>
      <c r="B175" s="29" t="s">
        <v>25</v>
      </c>
      <c r="C175" s="29" t="s">
        <v>12</v>
      </c>
      <c r="D175" s="29" t="s">
        <v>181</v>
      </c>
      <c r="E175" s="29"/>
      <c r="F175" s="30">
        <f>F176</f>
        <v>242112</v>
      </c>
      <c r="G175" s="30">
        <f>G176</f>
        <v>242112</v>
      </c>
    </row>
    <row r="176" spans="1:7" s="2" customFormat="1" ht="13.15" customHeight="1" x14ac:dyDescent="0.2">
      <c r="A176" s="49" t="s">
        <v>135</v>
      </c>
      <c r="B176" s="29" t="s">
        <v>25</v>
      </c>
      <c r="C176" s="29" t="s">
        <v>12</v>
      </c>
      <c r="D176" s="29" t="s">
        <v>181</v>
      </c>
      <c r="E176" s="29" t="s">
        <v>184</v>
      </c>
      <c r="F176" s="30">
        <v>242112</v>
      </c>
      <c r="G176" s="30">
        <v>242112</v>
      </c>
    </row>
    <row r="177" spans="1:8" s="2" customFormat="1" ht="13.15" hidden="1" customHeight="1" x14ac:dyDescent="0.2">
      <c r="A177" s="49" t="s">
        <v>160</v>
      </c>
      <c r="B177" s="29" t="s">
        <v>25</v>
      </c>
      <c r="C177" s="29" t="s">
        <v>12</v>
      </c>
      <c r="D177" s="29" t="s">
        <v>182</v>
      </c>
      <c r="E177" s="29"/>
      <c r="F177" s="30">
        <f>F178</f>
        <v>0</v>
      </c>
      <c r="G177" s="30">
        <f>G178</f>
        <v>0</v>
      </c>
    </row>
    <row r="178" spans="1:8" s="2" customFormat="1" hidden="1" x14ac:dyDescent="0.2">
      <c r="A178" s="49"/>
      <c r="B178" s="29"/>
      <c r="C178" s="29"/>
      <c r="D178" s="29"/>
      <c r="E178" s="29"/>
      <c r="F178" s="30"/>
      <c r="G178" s="30"/>
    </row>
    <row r="179" spans="1:8" s="2" customFormat="1" x14ac:dyDescent="0.2">
      <c r="A179" s="58" t="s">
        <v>24</v>
      </c>
      <c r="B179" s="77" t="s">
        <v>26</v>
      </c>
      <c r="C179" s="77" t="s">
        <v>8</v>
      </c>
      <c r="D179" s="80"/>
      <c r="E179" s="77"/>
      <c r="F179" s="76">
        <f t="shared" ref="F179:G182" si="4">F180</f>
        <v>96824.15</v>
      </c>
      <c r="G179" s="76">
        <f t="shared" si="4"/>
        <v>96824.15</v>
      </c>
    </row>
    <row r="180" spans="1:8" s="2" customFormat="1" x14ac:dyDescent="0.2">
      <c r="A180" s="56" t="s">
        <v>33</v>
      </c>
      <c r="B180" s="53" t="s">
        <v>26</v>
      </c>
      <c r="C180" s="53" t="s">
        <v>10</v>
      </c>
      <c r="D180" s="29"/>
      <c r="E180" s="24"/>
      <c r="F180" s="25">
        <f t="shared" si="4"/>
        <v>96824.15</v>
      </c>
      <c r="G180" s="25">
        <f t="shared" si="4"/>
        <v>96824.15</v>
      </c>
    </row>
    <row r="181" spans="1:8" s="2" customFormat="1" x14ac:dyDescent="0.2">
      <c r="A181" s="59" t="s">
        <v>75</v>
      </c>
      <c r="B181" s="29" t="s">
        <v>26</v>
      </c>
      <c r="C181" s="29" t="s">
        <v>10</v>
      </c>
      <c r="D181" s="29" t="s">
        <v>162</v>
      </c>
      <c r="E181" s="26"/>
      <c r="F181" s="27">
        <f t="shared" si="4"/>
        <v>96824.15</v>
      </c>
      <c r="G181" s="27">
        <f t="shared" si="4"/>
        <v>96824.15</v>
      </c>
    </row>
    <row r="182" spans="1:8" s="2" customFormat="1" ht="12.75" customHeight="1" x14ac:dyDescent="0.2">
      <c r="A182" s="57" t="s">
        <v>113</v>
      </c>
      <c r="B182" s="29" t="s">
        <v>26</v>
      </c>
      <c r="C182" s="29" t="s">
        <v>10</v>
      </c>
      <c r="D182" s="29" t="s">
        <v>183</v>
      </c>
      <c r="E182" s="26"/>
      <c r="F182" s="27">
        <f t="shared" si="4"/>
        <v>96824.15</v>
      </c>
      <c r="G182" s="27">
        <f t="shared" si="4"/>
        <v>96824.15</v>
      </c>
    </row>
    <row r="183" spans="1:8" s="2" customFormat="1" ht="13.5" customHeight="1" x14ac:dyDescent="0.2">
      <c r="A183" s="49" t="s">
        <v>123</v>
      </c>
      <c r="B183" s="29" t="s">
        <v>26</v>
      </c>
      <c r="C183" s="29" t="s">
        <v>10</v>
      </c>
      <c r="D183" s="29" t="s">
        <v>183</v>
      </c>
      <c r="E183" s="26" t="s">
        <v>41</v>
      </c>
      <c r="F183" s="27">
        <v>96824.15</v>
      </c>
      <c r="G183" s="27">
        <v>96824.15</v>
      </c>
    </row>
    <row r="184" spans="1:8" s="2" customFormat="1" x14ac:dyDescent="0.2">
      <c r="A184" s="66" t="s">
        <v>2</v>
      </c>
      <c r="B184" s="29"/>
      <c r="C184" s="29"/>
      <c r="D184" s="29"/>
      <c r="E184" s="26"/>
      <c r="F184" s="46">
        <f>F6+F44+F51+F62+F79+F150+F165+F174+F179+F147</f>
        <v>39223337.439999998</v>
      </c>
      <c r="G184" s="46">
        <f>G6+G44+G51+G62+G79+G150+G165+G174+G179+G147</f>
        <v>32935670</v>
      </c>
    </row>
    <row r="185" spans="1:8" s="6" customFormat="1" x14ac:dyDescent="0.2">
      <c r="A185" s="17"/>
      <c r="B185" s="18"/>
      <c r="C185" s="18"/>
      <c r="D185" s="18"/>
      <c r="E185" s="18"/>
      <c r="F185" s="19"/>
      <c r="G185" s="19"/>
    </row>
    <row r="186" spans="1:8" x14ac:dyDescent="0.2">
      <c r="F186" s="10"/>
      <c r="G186" s="10"/>
      <c r="H186" s="13"/>
    </row>
    <row r="187" spans="1:8" s="3" customFormat="1" x14ac:dyDescent="0.2">
      <c r="D187" s="4"/>
      <c r="F187" s="14"/>
      <c r="G187" s="14"/>
      <c r="H187" s="12"/>
    </row>
    <row r="188" spans="1:8" s="3" customFormat="1" x14ac:dyDescent="0.2">
      <c r="F188" s="8"/>
      <c r="G188" s="8"/>
    </row>
    <row r="189" spans="1:8" s="3" customFormat="1" x14ac:dyDescent="0.2">
      <c r="F189" s="9"/>
      <c r="G189" s="9"/>
    </row>
    <row r="190" spans="1:8" s="3" customFormat="1" x14ac:dyDescent="0.2">
      <c r="F190" s="9"/>
      <c r="G190" s="9"/>
    </row>
    <row r="191" spans="1:8" s="3" customFormat="1" x14ac:dyDescent="0.2">
      <c r="F191" s="5"/>
      <c r="G191" s="5"/>
    </row>
    <row r="192" spans="1:8" s="3" customFormat="1" x14ac:dyDescent="0.2">
      <c r="F192" s="8"/>
      <c r="G192" s="8"/>
    </row>
    <row r="193" spans="2:7" s="3" customFormat="1" x14ac:dyDescent="0.2">
      <c r="F193" s="8"/>
      <c r="G193" s="8"/>
    </row>
    <row r="194" spans="2:7" s="3" customFormat="1" ht="14.25" x14ac:dyDescent="0.2">
      <c r="B194" s="7"/>
    </row>
    <row r="195" spans="2:7" s="3" customFormat="1" x14ac:dyDescent="0.2"/>
    <row r="196" spans="2:7" s="3" customFormat="1" x14ac:dyDescent="0.2"/>
    <row r="197" spans="2:7" s="3" customFormat="1" x14ac:dyDescent="0.2"/>
    <row r="198" spans="2:7" s="3" customFormat="1" x14ac:dyDescent="0.2"/>
    <row r="199" spans="2:7" s="3" customFormat="1" x14ac:dyDescent="0.2"/>
    <row r="200" spans="2:7" s="3" customFormat="1" x14ac:dyDescent="0.2"/>
    <row r="201" spans="2:7" s="3" customFormat="1" x14ac:dyDescent="0.2"/>
    <row r="202" spans="2:7" s="3" customFormat="1" x14ac:dyDescent="0.2"/>
    <row r="203" spans="2:7" s="3" customFormat="1" x14ac:dyDescent="0.2"/>
    <row r="204" spans="2:7" s="3" customFormat="1" x14ac:dyDescent="0.2"/>
    <row r="205" spans="2:7" s="3" customFormat="1" x14ac:dyDescent="0.2"/>
    <row r="206" spans="2:7" s="3" customFormat="1" x14ac:dyDescent="0.2"/>
    <row r="207" spans="2:7" s="3" customFormat="1" x14ac:dyDescent="0.2"/>
    <row r="208" spans="2:7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  <row r="501" s="3" customFormat="1" x14ac:dyDescent="0.2"/>
    <row r="502" s="3" customFormat="1" x14ac:dyDescent="0.2"/>
    <row r="503" s="3" customFormat="1" x14ac:dyDescent="0.2"/>
    <row r="504" s="3" customFormat="1" x14ac:dyDescent="0.2"/>
    <row r="505" s="3" customFormat="1" x14ac:dyDescent="0.2"/>
    <row r="506" s="3" customFormat="1" x14ac:dyDescent="0.2"/>
    <row r="507" s="3" customFormat="1" x14ac:dyDescent="0.2"/>
    <row r="508" s="3" customFormat="1" x14ac:dyDescent="0.2"/>
    <row r="509" s="3" customFormat="1" x14ac:dyDescent="0.2"/>
    <row r="510" s="3" customFormat="1" x14ac:dyDescent="0.2"/>
    <row r="511" s="3" customFormat="1" x14ac:dyDescent="0.2"/>
    <row r="512" s="3" customFormat="1" x14ac:dyDescent="0.2"/>
    <row r="513" s="3" customFormat="1" x14ac:dyDescent="0.2"/>
    <row r="514" s="3" customFormat="1" x14ac:dyDescent="0.2"/>
    <row r="515" s="3" customFormat="1" x14ac:dyDescent="0.2"/>
    <row r="516" s="3" customFormat="1" x14ac:dyDescent="0.2"/>
    <row r="517" s="3" customFormat="1" x14ac:dyDescent="0.2"/>
    <row r="518" s="3" customFormat="1" x14ac:dyDescent="0.2"/>
    <row r="519" s="3" customFormat="1" x14ac:dyDescent="0.2"/>
    <row r="520" s="3" customFormat="1" x14ac:dyDescent="0.2"/>
    <row r="521" s="3" customFormat="1" x14ac:dyDescent="0.2"/>
    <row r="522" s="3" customFormat="1" x14ac:dyDescent="0.2"/>
    <row r="523" s="3" customFormat="1" x14ac:dyDescent="0.2"/>
    <row r="524" s="3" customFormat="1" x14ac:dyDescent="0.2"/>
    <row r="525" s="3" customFormat="1" x14ac:dyDescent="0.2"/>
    <row r="526" s="3" customFormat="1" x14ac:dyDescent="0.2"/>
    <row r="527" s="3" customFormat="1" x14ac:dyDescent="0.2"/>
    <row r="528" s="3" customFormat="1" x14ac:dyDescent="0.2"/>
    <row r="529" s="3" customFormat="1" x14ac:dyDescent="0.2"/>
    <row r="530" s="3" customFormat="1" x14ac:dyDescent="0.2"/>
    <row r="531" s="3" customFormat="1" x14ac:dyDescent="0.2"/>
    <row r="532" s="3" customFormat="1" x14ac:dyDescent="0.2"/>
    <row r="533" s="3" customFormat="1" x14ac:dyDescent="0.2"/>
    <row r="534" s="3" customFormat="1" x14ac:dyDescent="0.2"/>
    <row r="535" s="3" customFormat="1" x14ac:dyDescent="0.2"/>
    <row r="536" s="3" customFormat="1" x14ac:dyDescent="0.2"/>
    <row r="537" s="3" customFormat="1" x14ac:dyDescent="0.2"/>
    <row r="538" s="3" customFormat="1" x14ac:dyDescent="0.2"/>
    <row r="539" s="3" customFormat="1" x14ac:dyDescent="0.2"/>
    <row r="540" s="3" customFormat="1" x14ac:dyDescent="0.2"/>
    <row r="541" s="3" customFormat="1" x14ac:dyDescent="0.2"/>
    <row r="542" s="3" customFormat="1" x14ac:dyDescent="0.2"/>
    <row r="543" s="3" customFormat="1" x14ac:dyDescent="0.2"/>
    <row r="544" s="3" customFormat="1" x14ac:dyDescent="0.2"/>
    <row r="545" s="3" customFormat="1" x14ac:dyDescent="0.2"/>
    <row r="546" s="3" customFormat="1" x14ac:dyDescent="0.2"/>
    <row r="547" s="3" customFormat="1" x14ac:dyDescent="0.2"/>
    <row r="548" s="3" customFormat="1" x14ac:dyDescent="0.2"/>
    <row r="549" s="3" customFormat="1" x14ac:dyDescent="0.2"/>
    <row r="550" s="3" customFormat="1" x14ac:dyDescent="0.2"/>
    <row r="551" s="3" customFormat="1" x14ac:dyDescent="0.2"/>
    <row r="552" s="3" customFormat="1" x14ac:dyDescent="0.2"/>
    <row r="553" s="3" customFormat="1" x14ac:dyDescent="0.2"/>
    <row r="554" s="3" customFormat="1" x14ac:dyDescent="0.2"/>
    <row r="555" s="3" customFormat="1" x14ac:dyDescent="0.2"/>
    <row r="556" s="3" customFormat="1" x14ac:dyDescent="0.2"/>
    <row r="557" s="3" customFormat="1" x14ac:dyDescent="0.2"/>
    <row r="558" s="3" customFormat="1" x14ac:dyDescent="0.2"/>
    <row r="559" s="3" customFormat="1" x14ac:dyDescent="0.2"/>
    <row r="560" s="3" customFormat="1" x14ac:dyDescent="0.2"/>
    <row r="561" s="3" customFormat="1" x14ac:dyDescent="0.2"/>
    <row r="562" s="3" customFormat="1" x14ac:dyDescent="0.2"/>
    <row r="563" s="3" customFormat="1" x14ac:dyDescent="0.2"/>
    <row r="564" s="3" customFormat="1" x14ac:dyDescent="0.2"/>
    <row r="565" s="3" customFormat="1" x14ac:dyDescent="0.2"/>
    <row r="566" s="3" customFormat="1" x14ac:dyDescent="0.2"/>
    <row r="567" s="3" customFormat="1" x14ac:dyDescent="0.2"/>
    <row r="568" s="3" customFormat="1" x14ac:dyDescent="0.2"/>
    <row r="569" s="3" customFormat="1" x14ac:dyDescent="0.2"/>
    <row r="570" s="3" customFormat="1" x14ac:dyDescent="0.2"/>
    <row r="571" s="3" customFormat="1" x14ac:dyDescent="0.2"/>
    <row r="572" s="3" customFormat="1" x14ac:dyDescent="0.2"/>
    <row r="573" s="3" customFormat="1" x14ac:dyDescent="0.2"/>
    <row r="574" s="3" customFormat="1" x14ac:dyDescent="0.2"/>
    <row r="575" s="3" customFormat="1" x14ac:dyDescent="0.2"/>
    <row r="576" s="3" customFormat="1" x14ac:dyDescent="0.2"/>
    <row r="577" s="3" customFormat="1" x14ac:dyDescent="0.2"/>
    <row r="578" s="3" customFormat="1" x14ac:dyDescent="0.2"/>
    <row r="579" s="3" customFormat="1" x14ac:dyDescent="0.2"/>
    <row r="580" s="3" customFormat="1" x14ac:dyDescent="0.2"/>
    <row r="581" s="3" customFormat="1" x14ac:dyDescent="0.2"/>
    <row r="582" s="3" customFormat="1" x14ac:dyDescent="0.2"/>
    <row r="583" s="3" customFormat="1" x14ac:dyDescent="0.2"/>
    <row r="584" s="3" customFormat="1" x14ac:dyDescent="0.2"/>
    <row r="585" s="3" customFormat="1" x14ac:dyDescent="0.2"/>
    <row r="586" s="3" customFormat="1" x14ac:dyDescent="0.2"/>
    <row r="587" s="3" customFormat="1" x14ac:dyDescent="0.2"/>
    <row r="588" s="3" customFormat="1" x14ac:dyDescent="0.2"/>
    <row r="589" s="3" customFormat="1" x14ac:dyDescent="0.2"/>
    <row r="590" s="3" customFormat="1" x14ac:dyDescent="0.2"/>
    <row r="591" s="3" customFormat="1" x14ac:dyDescent="0.2"/>
    <row r="592" s="3" customFormat="1" x14ac:dyDescent="0.2"/>
    <row r="593" s="3" customFormat="1" x14ac:dyDescent="0.2"/>
    <row r="594" s="3" customFormat="1" x14ac:dyDescent="0.2"/>
    <row r="595" s="3" customFormat="1" x14ac:dyDescent="0.2"/>
    <row r="596" s="3" customFormat="1" x14ac:dyDescent="0.2"/>
    <row r="597" s="3" customFormat="1" x14ac:dyDescent="0.2"/>
    <row r="598" s="3" customFormat="1" x14ac:dyDescent="0.2"/>
    <row r="599" s="3" customFormat="1" x14ac:dyDescent="0.2"/>
    <row r="600" s="3" customFormat="1" x14ac:dyDescent="0.2"/>
    <row r="601" s="3" customFormat="1" x14ac:dyDescent="0.2"/>
    <row r="602" s="3" customFormat="1" x14ac:dyDescent="0.2"/>
    <row r="603" s="3" customFormat="1" x14ac:dyDescent="0.2"/>
    <row r="604" s="3" customFormat="1" x14ac:dyDescent="0.2"/>
    <row r="605" s="3" customFormat="1" x14ac:dyDescent="0.2"/>
    <row r="606" s="3" customFormat="1" x14ac:dyDescent="0.2"/>
    <row r="607" s="3" customFormat="1" x14ac:dyDescent="0.2"/>
    <row r="608" s="3" customFormat="1" x14ac:dyDescent="0.2"/>
    <row r="609" s="3" customFormat="1" x14ac:dyDescent="0.2"/>
    <row r="610" s="3" customFormat="1" x14ac:dyDescent="0.2"/>
    <row r="611" s="3" customFormat="1" x14ac:dyDescent="0.2"/>
    <row r="612" s="3" customFormat="1" x14ac:dyDescent="0.2"/>
    <row r="613" s="3" customFormat="1" x14ac:dyDescent="0.2"/>
    <row r="614" s="3" customFormat="1" x14ac:dyDescent="0.2"/>
    <row r="615" s="3" customFormat="1" x14ac:dyDescent="0.2"/>
    <row r="616" s="3" customFormat="1" x14ac:dyDescent="0.2"/>
    <row r="617" s="3" customFormat="1" x14ac:dyDescent="0.2"/>
    <row r="618" s="3" customFormat="1" x14ac:dyDescent="0.2"/>
    <row r="619" s="3" customFormat="1" x14ac:dyDescent="0.2"/>
    <row r="620" s="3" customFormat="1" x14ac:dyDescent="0.2"/>
    <row r="621" s="3" customFormat="1" x14ac:dyDescent="0.2"/>
    <row r="622" s="3" customFormat="1" x14ac:dyDescent="0.2"/>
    <row r="623" s="3" customFormat="1" x14ac:dyDescent="0.2"/>
    <row r="624" s="3" customFormat="1" x14ac:dyDescent="0.2"/>
    <row r="625" s="3" customFormat="1" x14ac:dyDescent="0.2"/>
    <row r="626" s="3" customFormat="1" x14ac:dyDescent="0.2"/>
    <row r="627" s="3" customFormat="1" x14ac:dyDescent="0.2"/>
    <row r="628" s="3" customFormat="1" x14ac:dyDescent="0.2"/>
    <row r="629" s="3" customFormat="1" x14ac:dyDescent="0.2"/>
    <row r="630" s="3" customFormat="1" x14ac:dyDescent="0.2"/>
    <row r="631" s="3" customFormat="1" x14ac:dyDescent="0.2"/>
    <row r="632" s="3" customFormat="1" x14ac:dyDescent="0.2"/>
    <row r="633" s="3" customFormat="1" x14ac:dyDescent="0.2"/>
    <row r="634" s="3" customFormat="1" x14ac:dyDescent="0.2"/>
    <row r="635" s="3" customFormat="1" x14ac:dyDescent="0.2"/>
    <row r="636" s="3" customFormat="1" x14ac:dyDescent="0.2"/>
    <row r="637" s="3" customFormat="1" x14ac:dyDescent="0.2"/>
    <row r="638" s="3" customFormat="1" x14ac:dyDescent="0.2"/>
    <row r="639" s="3" customFormat="1" x14ac:dyDescent="0.2"/>
    <row r="640" s="3" customFormat="1" x14ac:dyDescent="0.2"/>
    <row r="641" s="3" customFormat="1" x14ac:dyDescent="0.2"/>
    <row r="642" s="3" customFormat="1" x14ac:dyDescent="0.2"/>
    <row r="643" s="3" customFormat="1" x14ac:dyDescent="0.2"/>
    <row r="644" s="3" customFormat="1" x14ac:dyDescent="0.2"/>
    <row r="645" s="3" customFormat="1" x14ac:dyDescent="0.2"/>
    <row r="646" s="3" customFormat="1" x14ac:dyDescent="0.2"/>
    <row r="647" s="3" customFormat="1" x14ac:dyDescent="0.2"/>
    <row r="648" s="3" customFormat="1" x14ac:dyDescent="0.2"/>
    <row r="649" s="3" customFormat="1" x14ac:dyDescent="0.2"/>
    <row r="650" s="3" customFormat="1" x14ac:dyDescent="0.2"/>
    <row r="651" s="3" customFormat="1" x14ac:dyDescent="0.2"/>
    <row r="652" s="3" customFormat="1" x14ac:dyDescent="0.2"/>
    <row r="653" s="3" customFormat="1" x14ac:dyDescent="0.2"/>
    <row r="654" s="3" customFormat="1" x14ac:dyDescent="0.2"/>
    <row r="655" s="3" customFormat="1" x14ac:dyDescent="0.2"/>
    <row r="656" s="3" customFormat="1" x14ac:dyDescent="0.2"/>
    <row r="657" s="3" customFormat="1" x14ac:dyDescent="0.2"/>
    <row r="658" s="3" customFormat="1" x14ac:dyDescent="0.2"/>
    <row r="659" s="3" customFormat="1" x14ac:dyDescent="0.2"/>
    <row r="660" s="3" customFormat="1" x14ac:dyDescent="0.2"/>
    <row r="661" s="3" customFormat="1" x14ac:dyDescent="0.2"/>
    <row r="662" s="3" customFormat="1" x14ac:dyDescent="0.2"/>
    <row r="663" s="3" customFormat="1" x14ac:dyDescent="0.2"/>
    <row r="664" s="3" customFormat="1" x14ac:dyDescent="0.2"/>
    <row r="665" s="3" customFormat="1" x14ac:dyDescent="0.2"/>
    <row r="666" s="3" customFormat="1" x14ac:dyDescent="0.2"/>
    <row r="667" s="3" customFormat="1" x14ac:dyDescent="0.2"/>
    <row r="668" s="3" customFormat="1" x14ac:dyDescent="0.2"/>
    <row r="669" s="3" customFormat="1" x14ac:dyDescent="0.2"/>
    <row r="670" s="3" customFormat="1" x14ac:dyDescent="0.2"/>
    <row r="671" s="3" customFormat="1" x14ac:dyDescent="0.2"/>
    <row r="672" s="3" customFormat="1" x14ac:dyDescent="0.2"/>
    <row r="673" s="3" customFormat="1" x14ac:dyDescent="0.2"/>
    <row r="674" s="3" customFormat="1" x14ac:dyDescent="0.2"/>
    <row r="675" s="3" customFormat="1" x14ac:dyDescent="0.2"/>
    <row r="676" s="3" customFormat="1" x14ac:dyDescent="0.2"/>
    <row r="677" s="3" customFormat="1" x14ac:dyDescent="0.2"/>
    <row r="678" s="3" customFormat="1" x14ac:dyDescent="0.2"/>
    <row r="679" s="3" customFormat="1" x14ac:dyDescent="0.2"/>
    <row r="680" s="3" customFormat="1" x14ac:dyDescent="0.2"/>
    <row r="681" s="3" customFormat="1" x14ac:dyDescent="0.2"/>
    <row r="682" s="3" customFormat="1" x14ac:dyDescent="0.2"/>
    <row r="683" s="3" customFormat="1" x14ac:dyDescent="0.2"/>
    <row r="684" s="3" customFormat="1" x14ac:dyDescent="0.2"/>
    <row r="685" s="3" customFormat="1" x14ac:dyDescent="0.2"/>
    <row r="686" s="3" customFormat="1" x14ac:dyDescent="0.2"/>
    <row r="687" s="3" customFormat="1" x14ac:dyDescent="0.2"/>
    <row r="688" s="3" customFormat="1" x14ac:dyDescent="0.2"/>
    <row r="689" s="3" customFormat="1" x14ac:dyDescent="0.2"/>
    <row r="690" s="3" customFormat="1" x14ac:dyDescent="0.2"/>
    <row r="691" s="3" customFormat="1" x14ac:dyDescent="0.2"/>
    <row r="692" s="3" customFormat="1" x14ac:dyDescent="0.2"/>
    <row r="693" s="3" customFormat="1" x14ac:dyDescent="0.2"/>
    <row r="694" s="3" customFormat="1" x14ac:dyDescent="0.2"/>
    <row r="695" s="3" customFormat="1" x14ac:dyDescent="0.2"/>
    <row r="696" s="3" customFormat="1" x14ac:dyDescent="0.2"/>
    <row r="697" s="3" customFormat="1" x14ac:dyDescent="0.2"/>
    <row r="698" s="3" customFormat="1" x14ac:dyDescent="0.2"/>
    <row r="699" s="3" customFormat="1" x14ac:dyDescent="0.2"/>
    <row r="700" s="3" customFormat="1" x14ac:dyDescent="0.2"/>
    <row r="701" s="3" customFormat="1" x14ac:dyDescent="0.2"/>
    <row r="702" s="3" customFormat="1" x14ac:dyDescent="0.2"/>
    <row r="703" s="3" customFormat="1" x14ac:dyDescent="0.2"/>
    <row r="704" s="3" customFormat="1" x14ac:dyDescent="0.2"/>
    <row r="705" s="3" customFormat="1" x14ac:dyDescent="0.2"/>
    <row r="706" s="3" customFormat="1" x14ac:dyDescent="0.2"/>
    <row r="707" s="3" customFormat="1" x14ac:dyDescent="0.2"/>
    <row r="708" s="3" customFormat="1" x14ac:dyDescent="0.2"/>
    <row r="709" s="3" customFormat="1" x14ac:dyDescent="0.2"/>
    <row r="710" s="3" customFormat="1" x14ac:dyDescent="0.2"/>
    <row r="711" s="3" customFormat="1" x14ac:dyDescent="0.2"/>
    <row r="712" s="3" customFormat="1" x14ac:dyDescent="0.2"/>
    <row r="713" s="3" customFormat="1" x14ac:dyDescent="0.2"/>
    <row r="714" s="3" customFormat="1" x14ac:dyDescent="0.2"/>
    <row r="715" s="3" customFormat="1" x14ac:dyDescent="0.2"/>
    <row r="716" s="3" customFormat="1" x14ac:dyDescent="0.2"/>
    <row r="717" s="3" customFormat="1" x14ac:dyDescent="0.2"/>
    <row r="718" s="3" customFormat="1" x14ac:dyDescent="0.2"/>
    <row r="719" s="3" customFormat="1" x14ac:dyDescent="0.2"/>
    <row r="720" s="3" customFormat="1" x14ac:dyDescent="0.2"/>
    <row r="721" s="3" customFormat="1" x14ac:dyDescent="0.2"/>
    <row r="722" s="3" customFormat="1" x14ac:dyDescent="0.2"/>
    <row r="723" s="3" customFormat="1" x14ac:dyDescent="0.2"/>
    <row r="724" s="3" customFormat="1" x14ac:dyDescent="0.2"/>
    <row r="725" s="3" customFormat="1" x14ac:dyDescent="0.2"/>
    <row r="726" s="3" customFormat="1" x14ac:dyDescent="0.2"/>
    <row r="727" s="3" customFormat="1" x14ac:dyDescent="0.2"/>
    <row r="728" s="3" customFormat="1" x14ac:dyDescent="0.2"/>
    <row r="729" s="3" customFormat="1" x14ac:dyDescent="0.2"/>
    <row r="730" s="3" customFormat="1" x14ac:dyDescent="0.2"/>
    <row r="731" s="3" customFormat="1" x14ac:dyDescent="0.2"/>
    <row r="732" s="3" customFormat="1" x14ac:dyDescent="0.2"/>
    <row r="733" s="3" customFormat="1" x14ac:dyDescent="0.2"/>
    <row r="734" s="3" customFormat="1" x14ac:dyDescent="0.2"/>
    <row r="735" s="3" customFormat="1" x14ac:dyDescent="0.2"/>
    <row r="736" s="3" customFormat="1" x14ac:dyDescent="0.2"/>
    <row r="737" s="3" customFormat="1" x14ac:dyDescent="0.2"/>
    <row r="738" s="3" customFormat="1" x14ac:dyDescent="0.2"/>
    <row r="739" s="3" customFormat="1" x14ac:dyDescent="0.2"/>
    <row r="740" s="3" customFormat="1" x14ac:dyDescent="0.2"/>
    <row r="741" s="3" customFormat="1" x14ac:dyDescent="0.2"/>
    <row r="742" s="3" customFormat="1" x14ac:dyDescent="0.2"/>
    <row r="743" s="3" customFormat="1" x14ac:dyDescent="0.2"/>
    <row r="744" s="3" customFormat="1" x14ac:dyDescent="0.2"/>
    <row r="745" s="3" customFormat="1" x14ac:dyDescent="0.2"/>
    <row r="746" s="3" customFormat="1" x14ac:dyDescent="0.2"/>
    <row r="747" s="3" customFormat="1" x14ac:dyDescent="0.2"/>
    <row r="748" s="3" customFormat="1" x14ac:dyDescent="0.2"/>
    <row r="749" s="3" customFormat="1" x14ac:dyDescent="0.2"/>
    <row r="750" s="3" customFormat="1" x14ac:dyDescent="0.2"/>
    <row r="751" s="3" customFormat="1" x14ac:dyDescent="0.2"/>
    <row r="752" s="3" customFormat="1" x14ac:dyDescent="0.2"/>
    <row r="753" s="3" customFormat="1" x14ac:dyDescent="0.2"/>
    <row r="754" s="3" customFormat="1" x14ac:dyDescent="0.2"/>
    <row r="755" s="3" customFormat="1" x14ac:dyDescent="0.2"/>
    <row r="756" s="3" customFormat="1" x14ac:dyDescent="0.2"/>
    <row r="757" s="3" customFormat="1" x14ac:dyDescent="0.2"/>
    <row r="758" s="3" customFormat="1" x14ac:dyDescent="0.2"/>
    <row r="759" s="3" customFormat="1" x14ac:dyDescent="0.2"/>
    <row r="760" s="3" customFormat="1" x14ac:dyDescent="0.2"/>
    <row r="761" s="3" customFormat="1" x14ac:dyDescent="0.2"/>
    <row r="762" s="3" customFormat="1" x14ac:dyDescent="0.2"/>
    <row r="763" s="3" customFormat="1" x14ac:dyDescent="0.2"/>
    <row r="764" s="3" customFormat="1" x14ac:dyDescent="0.2"/>
    <row r="765" s="3" customFormat="1" x14ac:dyDescent="0.2"/>
    <row r="766" s="3" customFormat="1" x14ac:dyDescent="0.2"/>
    <row r="767" s="3" customFormat="1" x14ac:dyDescent="0.2"/>
    <row r="768" s="3" customFormat="1" x14ac:dyDescent="0.2"/>
    <row r="769" s="3" customFormat="1" x14ac:dyDescent="0.2"/>
    <row r="770" s="3" customFormat="1" x14ac:dyDescent="0.2"/>
    <row r="771" s="3" customFormat="1" x14ac:dyDescent="0.2"/>
    <row r="772" s="3" customFormat="1" x14ac:dyDescent="0.2"/>
    <row r="773" s="3" customFormat="1" x14ac:dyDescent="0.2"/>
    <row r="774" s="3" customFormat="1" x14ac:dyDescent="0.2"/>
    <row r="775" s="3" customFormat="1" x14ac:dyDescent="0.2"/>
    <row r="776" s="3" customFormat="1" x14ac:dyDescent="0.2"/>
    <row r="777" s="3" customFormat="1" x14ac:dyDescent="0.2"/>
    <row r="778" s="3" customFormat="1" x14ac:dyDescent="0.2"/>
    <row r="779" s="3" customFormat="1" x14ac:dyDescent="0.2"/>
    <row r="780" s="3" customFormat="1" x14ac:dyDescent="0.2"/>
    <row r="781" s="3" customFormat="1" x14ac:dyDescent="0.2"/>
    <row r="782" s="3" customFormat="1" x14ac:dyDescent="0.2"/>
    <row r="783" s="3" customFormat="1" x14ac:dyDescent="0.2"/>
    <row r="784" s="3" customFormat="1" x14ac:dyDescent="0.2"/>
    <row r="785" s="3" customFormat="1" x14ac:dyDescent="0.2"/>
    <row r="786" s="3" customFormat="1" x14ac:dyDescent="0.2"/>
    <row r="787" s="3" customFormat="1" x14ac:dyDescent="0.2"/>
    <row r="788" s="3" customFormat="1" x14ac:dyDescent="0.2"/>
    <row r="789" s="3" customFormat="1" x14ac:dyDescent="0.2"/>
    <row r="790" s="3" customFormat="1" x14ac:dyDescent="0.2"/>
    <row r="791" s="3" customFormat="1" x14ac:dyDescent="0.2"/>
    <row r="792" s="3" customFormat="1" x14ac:dyDescent="0.2"/>
    <row r="793" s="3" customFormat="1" x14ac:dyDescent="0.2"/>
    <row r="794" s="3" customFormat="1" x14ac:dyDescent="0.2"/>
    <row r="795" s="3" customFormat="1" x14ac:dyDescent="0.2"/>
    <row r="796" s="3" customFormat="1" x14ac:dyDescent="0.2"/>
    <row r="797" s="3" customFormat="1" x14ac:dyDescent="0.2"/>
    <row r="798" s="3" customFormat="1" x14ac:dyDescent="0.2"/>
    <row r="799" s="3" customFormat="1" x14ac:dyDescent="0.2"/>
    <row r="800" s="3" customFormat="1" x14ac:dyDescent="0.2"/>
    <row r="801" s="3" customFormat="1" x14ac:dyDescent="0.2"/>
    <row r="802" s="3" customFormat="1" x14ac:dyDescent="0.2"/>
    <row r="803" s="3" customFormat="1" x14ac:dyDescent="0.2"/>
    <row r="804" s="3" customFormat="1" x14ac:dyDescent="0.2"/>
    <row r="805" s="3" customFormat="1" x14ac:dyDescent="0.2"/>
    <row r="806" s="3" customFormat="1" x14ac:dyDescent="0.2"/>
    <row r="807" s="3" customFormat="1" x14ac:dyDescent="0.2"/>
    <row r="808" s="3" customFormat="1" x14ac:dyDescent="0.2"/>
    <row r="809" s="3" customFormat="1" x14ac:dyDescent="0.2"/>
    <row r="810" s="3" customFormat="1" x14ac:dyDescent="0.2"/>
    <row r="811" s="3" customFormat="1" x14ac:dyDescent="0.2"/>
    <row r="812" s="3" customFormat="1" x14ac:dyDescent="0.2"/>
    <row r="813" s="3" customFormat="1" x14ac:dyDescent="0.2"/>
    <row r="814" s="3" customFormat="1" x14ac:dyDescent="0.2"/>
    <row r="815" s="3" customFormat="1" x14ac:dyDescent="0.2"/>
    <row r="816" s="3" customFormat="1" x14ac:dyDescent="0.2"/>
    <row r="817" s="3" customFormat="1" x14ac:dyDescent="0.2"/>
    <row r="818" s="3" customFormat="1" x14ac:dyDescent="0.2"/>
    <row r="819" s="3" customFormat="1" x14ac:dyDescent="0.2"/>
    <row r="820" s="3" customFormat="1" x14ac:dyDescent="0.2"/>
    <row r="821" s="3" customFormat="1" x14ac:dyDescent="0.2"/>
    <row r="822" s="3" customFormat="1" x14ac:dyDescent="0.2"/>
    <row r="823" s="3" customFormat="1" x14ac:dyDescent="0.2"/>
    <row r="824" s="3" customFormat="1" x14ac:dyDescent="0.2"/>
    <row r="825" s="3" customFormat="1" x14ac:dyDescent="0.2"/>
    <row r="826" s="3" customFormat="1" x14ac:dyDescent="0.2"/>
    <row r="827" s="3" customFormat="1" x14ac:dyDescent="0.2"/>
    <row r="828" s="3" customFormat="1" x14ac:dyDescent="0.2"/>
    <row r="829" s="3" customFormat="1" x14ac:dyDescent="0.2"/>
    <row r="830" s="3" customFormat="1" x14ac:dyDescent="0.2"/>
    <row r="831" s="3" customFormat="1" x14ac:dyDescent="0.2"/>
    <row r="832" s="3" customFormat="1" x14ac:dyDescent="0.2"/>
    <row r="833" s="3" customFormat="1" x14ac:dyDescent="0.2"/>
    <row r="834" s="3" customFormat="1" x14ac:dyDescent="0.2"/>
    <row r="835" s="3" customFormat="1" x14ac:dyDescent="0.2"/>
    <row r="836" s="3" customFormat="1" x14ac:dyDescent="0.2"/>
    <row r="837" s="3" customFormat="1" x14ac:dyDescent="0.2"/>
    <row r="838" s="3" customFormat="1" x14ac:dyDescent="0.2"/>
    <row r="839" s="3" customFormat="1" x14ac:dyDescent="0.2"/>
    <row r="840" s="3" customFormat="1" x14ac:dyDescent="0.2"/>
    <row r="841" s="3" customFormat="1" x14ac:dyDescent="0.2"/>
    <row r="842" s="3" customFormat="1" x14ac:dyDescent="0.2"/>
    <row r="843" s="3" customFormat="1" x14ac:dyDescent="0.2"/>
    <row r="844" s="3" customFormat="1" x14ac:dyDescent="0.2"/>
    <row r="845" s="3" customFormat="1" x14ac:dyDescent="0.2"/>
    <row r="846" s="3" customFormat="1" x14ac:dyDescent="0.2"/>
    <row r="847" s="3" customFormat="1" x14ac:dyDescent="0.2"/>
    <row r="848" s="3" customFormat="1" x14ac:dyDescent="0.2"/>
    <row r="849" s="3" customFormat="1" x14ac:dyDescent="0.2"/>
    <row r="850" s="3" customFormat="1" x14ac:dyDescent="0.2"/>
    <row r="851" s="3" customFormat="1" x14ac:dyDescent="0.2"/>
    <row r="852" s="3" customFormat="1" x14ac:dyDescent="0.2"/>
    <row r="853" s="3" customFormat="1" x14ac:dyDescent="0.2"/>
    <row r="854" s="3" customFormat="1" x14ac:dyDescent="0.2"/>
    <row r="855" s="3" customFormat="1" x14ac:dyDescent="0.2"/>
    <row r="856" s="3" customFormat="1" x14ac:dyDescent="0.2"/>
    <row r="857" s="3" customFormat="1" x14ac:dyDescent="0.2"/>
    <row r="858" s="3" customFormat="1" x14ac:dyDescent="0.2"/>
    <row r="859" s="3" customFormat="1" x14ac:dyDescent="0.2"/>
    <row r="860" s="3" customFormat="1" x14ac:dyDescent="0.2"/>
    <row r="861" s="3" customFormat="1" x14ac:dyDescent="0.2"/>
    <row r="862" s="3" customFormat="1" x14ac:dyDescent="0.2"/>
    <row r="863" s="3" customFormat="1" x14ac:dyDescent="0.2"/>
    <row r="864" s="3" customFormat="1" x14ac:dyDescent="0.2"/>
    <row r="865" s="3" customFormat="1" x14ac:dyDescent="0.2"/>
    <row r="866" s="3" customFormat="1" x14ac:dyDescent="0.2"/>
    <row r="867" s="3" customFormat="1" x14ac:dyDescent="0.2"/>
    <row r="868" s="3" customFormat="1" x14ac:dyDescent="0.2"/>
    <row r="869" s="3" customFormat="1" x14ac:dyDescent="0.2"/>
    <row r="870" s="3" customFormat="1" x14ac:dyDescent="0.2"/>
    <row r="871" s="3" customFormat="1" x14ac:dyDescent="0.2"/>
    <row r="872" s="3" customFormat="1" x14ac:dyDescent="0.2"/>
    <row r="873" s="3" customFormat="1" x14ac:dyDescent="0.2"/>
    <row r="874" s="3" customFormat="1" x14ac:dyDescent="0.2"/>
    <row r="875" s="3" customFormat="1" x14ac:dyDescent="0.2"/>
    <row r="876" s="3" customFormat="1" x14ac:dyDescent="0.2"/>
    <row r="877" s="3" customFormat="1" x14ac:dyDescent="0.2"/>
    <row r="878" s="3" customFormat="1" x14ac:dyDescent="0.2"/>
    <row r="879" s="3" customFormat="1" x14ac:dyDescent="0.2"/>
    <row r="880" s="3" customFormat="1" x14ac:dyDescent="0.2"/>
    <row r="881" s="3" customFormat="1" x14ac:dyDescent="0.2"/>
    <row r="882" s="3" customFormat="1" x14ac:dyDescent="0.2"/>
    <row r="883" s="3" customFormat="1" x14ac:dyDescent="0.2"/>
    <row r="884" s="3" customFormat="1" x14ac:dyDescent="0.2"/>
    <row r="885" s="3" customFormat="1" x14ac:dyDescent="0.2"/>
    <row r="886" s="3" customFormat="1" x14ac:dyDescent="0.2"/>
    <row r="887" s="3" customFormat="1" x14ac:dyDescent="0.2"/>
    <row r="888" s="3" customFormat="1" x14ac:dyDescent="0.2"/>
    <row r="889" s="3" customFormat="1" x14ac:dyDescent="0.2"/>
    <row r="890" s="3" customFormat="1" x14ac:dyDescent="0.2"/>
    <row r="891" s="3" customFormat="1" x14ac:dyDescent="0.2"/>
    <row r="892" s="3" customFormat="1" x14ac:dyDescent="0.2"/>
    <row r="893" s="3" customFormat="1" x14ac:dyDescent="0.2"/>
    <row r="894" s="3" customFormat="1" x14ac:dyDescent="0.2"/>
    <row r="895" s="3" customFormat="1" x14ac:dyDescent="0.2"/>
    <row r="896" s="3" customFormat="1" x14ac:dyDescent="0.2"/>
    <row r="897" s="3" customFormat="1" x14ac:dyDescent="0.2"/>
    <row r="898" s="3" customFormat="1" x14ac:dyDescent="0.2"/>
    <row r="899" s="3" customFormat="1" x14ac:dyDescent="0.2"/>
    <row r="900" s="3" customFormat="1" x14ac:dyDescent="0.2"/>
    <row r="901" s="3" customFormat="1" x14ac:dyDescent="0.2"/>
    <row r="902" s="3" customFormat="1" x14ac:dyDescent="0.2"/>
    <row r="903" s="3" customFormat="1" x14ac:dyDescent="0.2"/>
    <row r="904" s="3" customFormat="1" x14ac:dyDescent="0.2"/>
    <row r="905" s="3" customFormat="1" x14ac:dyDescent="0.2"/>
    <row r="906" s="3" customFormat="1" x14ac:dyDescent="0.2"/>
    <row r="907" s="3" customFormat="1" x14ac:dyDescent="0.2"/>
    <row r="908" s="3" customFormat="1" x14ac:dyDescent="0.2"/>
    <row r="909" s="3" customFormat="1" x14ac:dyDescent="0.2"/>
    <row r="910" s="3" customFormat="1" x14ac:dyDescent="0.2"/>
    <row r="911" s="3" customFormat="1" x14ac:dyDescent="0.2"/>
    <row r="912" s="3" customFormat="1" x14ac:dyDescent="0.2"/>
    <row r="913" s="3" customFormat="1" x14ac:dyDescent="0.2"/>
    <row r="914" s="3" customFormat="1" x14ac:dyDescent="0.2"/>
    <row r="915" s="3" customFormat="1" x14ac:dyDescent="0.2"/>
    <row r="916" s="3" customFormat="1" x14ac:dyDescent="0.2"/>
    <row r="917" s="3" customFormat="1" x14ac:dyDescent="0.2"/>
    <row r="918" s="3" customFormat="1" x14ac:dyDescent="0.2"/>
    <row r="919" s="3" customFormat="1" x14ac:dyDescent="0.2"/>
    <row r="920" s="3" customFormat="1" x14ac:dyDescent="0.2"/>
    <row r="921" s="3" customFormat="1" x14ac:dyDescent="0.2"/>
    <row r="922" s="3" customFormat="1" x14ac:dyDescent="0.2"/>
    <row r="923" s="3" customFormat="1" x14ac:dyDescent="0.2"/>
    <row r="924" s="3" customFormat="1" x14ac:dyDescent="0.2"/>
    <row r="925" s="3" customFormat="1" x14ac:dyDescent="0.2"/>
    <row r="926" s="3" customFormat="1" x14ac:dyDescent="0.2"/>
    <row r="927" s="3" customFormat="1" x14ac:dyDescent="0.2"/>
    <row r="928" s="3" customFormat="1" x14ac:dyDescent="0.2"/>
    <row r="929" s="3" customFormat="1" x14ac:dyDescent="0.2"/>
    <row r="930" s="3" customFormat="1" x14ac:dyDescent="0.2"/>
    <row r="931" s="3" customFormat="1" x14ac:dyDescent="0.2"/>
    <row r="932" s="3" customFormat="1" x14ac:dyDescent="0.2"/>
    <row r="933" s="3" customFormat="1" x14ac:dyDescent="0.2"/>
    <row r="934" s="3" customFormat="1" x14ac:dyDescent="0.2"/>
    <row r="935" s="3" customFormat="1" x14ac:dyDescent="0.2"/>
    <row r="936" s="3" customFormat="1" x14ac:dyDescent="0.2"/>
    <row r="937" s="3" customFormat="1" x14ac:dyDescent="0.2"/>
    <row r="938" s="3" customFormat="1" x14ac:dyDescent="0.2"/>
    <row r="939" s="3" customFormat="1" x14ac:dyDescent="0.2"/>
    <row r="940" s="3" customFormat="1" x14ac:dyDescent="0.2"/>
    <row r="941" s="3" customFormat="1" x14ac:dyDescent="0.2"/>
    <row r="942" s="3" customFormat="1" x14ac:dyDescent="0.2"/>
    <row r="943" s="3" customFormat="1" x14ac:dyDescent="0.2"/>
    <row r="944" s="3" customFormat="1" x14ac:dyDescent="0.2"/>
    <row r="945" s="3" customFormat="1" x14ac:dyDescent="0.2"/>
    <row r="946" s="3" customFormat="1" x14ac:dyDescent="0.2"/>
    <row r="947" s="3" customFormat="1" x14ac:dyDescent="0.2"/>
    <row r="948" s="3" customFormat="1" x14ac:dyDescent="0.2"/>
    <row r="949" s="3" customFormat="1" x14ac:dyDescent="0.2"/>
    <row r="950" s="3" customFormat="1" x14ac:dyDescent="0.2"/>
    <row r="951" s="3" customFormat="1" x14ac:dyDescent="0.2"/>
    <row r="952" s="3" customFormat="1" x14ac:dyDescent="0.2"/>
    <row r="953" s="3" customFormat="1" x14ac:dyDescent="0.2"/>
    <row r="954" s="3" customFormat="1" x14ac:dyDescent="0.2"/>
    <row r="955" s="3" customFormat="1" x14ac:dyDescent="0.2"/>
    <row r="956" s="3" customFormat="1" x14ac:dyDescent="0.2"/>
    <row r="957" s="3" customFormat="1" x14ac:dyDescent="0.2"/>
    <row r="958" s="3" customFormat="1" x14ac:dyDescent="0.2"/>
    <row r="959" s="3" customFormat="1" x14ac:dyDescent="0.2"/>
    <row r="960" s="3" customFormat="1" x14ac:dyDescent="0.2"/>
    <row r="961" s="3" customFormat="1" x14ac:dyDescent="0.2"/>
    <row r="962" s="3" customFormat="1" x14ac:dyDescent="0.2"/>
    <row r="963" s="3" customFormat="1" x14ac:dyDescent="0.2"/>
    <row r="964" s="3" customFormat="1" x14ac:dyDescent="0.2"/>
    <row r="965" s="3" customFormat="1" x14ac:dyDescent="0.2"/>
    <row r="966" s="3" customFormat="1" x14ac:dyDescent="0.2"/>
    <row r="967" s="3" customFormat="1" x14ac:dyDescent="0.2"/>
    <row r="968" s="3" customFormat="1" x14ac:dyDescent="0.2"/>
    <row r="969" s="3" customFormat="1" x14ac:dyDescent="0.2"/>
    <row r="970" s="3" customFormat="1" x14ac:dyDescent="0.2"/>
    <row r="971" s="3" customFormat="1" x14ac:dyDescent="0.2"/>
    <row r="972" s="3" customFormat="1" x14ac:dyDescent="0.2"/>
    <row r="973" s="3" customFormat="1" x14ac:dyDescent="0.2"/>
    <row r="974" s="3" customFormat="1" x14ac:dyDescent="0.2"/>
    <row r="975" s="3" customFormat="1" x14ac:dyDescent="0.2"/>
    <row r="976" s="3" customFormat="1" x14ac:dyDescent="0.2"/>
    <row r="977" s="3" customFormat="1" x14ac:dyDescent="0.2"/>
    <row r="978" s="3" customFormat="1" x14ac:dyDescent="0.2"/>
    <row r="979" s="3" customFormat="1" x14ac:dyDescent="0.2"/>
    <row r="980" s="3" customFormat="1" x14ac:dyDescent="0.2"/>
    <row r="981" s="3" customFormat="1" x14ac:dyDescent="0.2"/>
    <row r="982" s="3" customFormat="1" x14ac:dyDescent="0.2"/>
    <row r="983" s="3" customFormat="1" x14ac:dyDescent="0.2"/>
    <row r="984" s="3" customFormat="1" x14ac:dyDescent="0.2"/>
    <row r="985" s="3" customFormat="1" x14ac:dyDescent="0.2"/>
    <row r="986" s="3" customFormat="1" x14ac:dyDescent="0.2"/>
    <row r="987" s="3" customFormat="1" x14ac:dyDescent="0.2"/>
    <row r="988" s="3" customFormat="1" x14ac:dyDescent="0.2"/>
    <row r="989" s="3" customFormat="1" x14ac:dyDescent="0.2"/>
    <row r="990" s="3" customFormat="1" x14ac:dyDescent="0.2"/>
    <row r="991" s="3" customFormat="1" x14ac:dyDescent="0.2"/>
    <row r="992" s="3" customFormat="1" x14ac:dyDescent="0.2"/>
    <row r="993" s="3" customFormat="1" x14ac:dyDescent="0.2"/>
    <row r="994" s="3" customFormat="1" x14ac:dyDescent="0.2"/>
    <row r="995" s="3" customFormat="1" x14ac:dyDescent="0.2"/>
    <row r="996" s="3" customFormat="1" x14ac:dyDescent="0.2"/>
    <row r="997" s="3" customFormat="1" x14ac:dyDescent="0.2"/>
    <row r="998" s="3" customFormat="1" x14ac:dyDescent="0.2"/>
    <row r="999" s="3" customFormat="1" x14ac:dyDescent="0.2"/>
    <row r="1000" s="3" customFormat="1" x14ac:dyDescent="0.2"/>
    <row r="1001" s="3" customFormat="1" x14ac:dyDescent="0.2"/>
    <row r="1002" s="3" customFormat="1" x14ac:dyDescent="0.2"/>
    <row r="1003" s="3" customFormat="1" x14ac:dyDescent="0.2"/>
    <row r="1004" s="3" customFormat="1" x14ac:dyDescent="0.2"/>
    <row r="1005" s="3" customFormat="1" x14ac:dyDescent="0.2"/>
    <row r="1006" s="3" customFormat="1" x14ac:dyDescent="0.2"/>
    <row r="1007" s="3" customFormat="1" x14ac:dyDescent="0.2"/>
    <row r="1008" s="3" customFormat="1" x14ac:dyDescent="0.2"/>
    <row r="1009" s="3" customFormat="1" x14ac:dyDescent="0.2"/>
    <row r="1010" s="3" customFormat="1" x14ac:dyDescent="0.2"/>
    <row r="1011" s="3" customFormat="1" x14ac:dyDescent="0.2"/>
  </sheetData>
  <mergeCells count="8">
    <mergeCell ref="B1:G1"/>
    <mergeCell ref="A2:G2"/>
    <mergeCell ref="G4:G5"/>
    <mergeCell ref="A3:D3"/>
    <mergeCell ref="E3:F3"/>
    <mergeCell ref="A4:A5"/>
    <mergeCell ref="B4:E4"/>
    <mergeCell ref="F4:F5"/>
  </mergeCells>
  <pageMargins left="0.23622047244094491" right="0.23622047244094491" top="0.74803149606299213" bottom="0.74803149606299213" header="0.31496062992125984" footer="0.31496062992125984"/>
  <pageSetup paperSize="9" scale="80" fitToHeight="3" orientation="portrait" r:id="rId1"/>
  <headerFoot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</vt:lpstr>
      <vt:lpstr>5</vt:lpstr>
    </vt:vector>
  </TitlesOfParts>
  <Company>Финансовый отдел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FIN04</dc:creator>
  <cp:lastModifiedBy>User</cp:lastModifiedBy>
  <cp:lastPrinted>2023-04-26T07:33:40Z</cp:lastPrinted>
  <dcterms:created xsi:type="dcterms:W3CDTF">2007-09-27T04:48:52Z</dcterms:created>
  <dcterms:modified xsi:type="dcterms:W3CDTF">2023-06-07T07:09:15Z</dcterms:modified>
</cp:coreProperties>
</file>